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iclub Website\2019 Pointscore\"/>
    </mc:Choice>
  </mc:AlternateContent>
  <bookViews>
    <workbookView xWindow="0" yWindow="0" windowWidth="19200" windowHeight="7350"/>
  </bookViews>
  <sheets>
    <sheet name="Wei of the year" sheetId="1" r:id="rId1"/>
    <sheet name="Bitch of the year" sheetId="5" r:id="rId2"/>
    <sheet name="Dog of the year" sheetId="6" r:id="rId3"/>
    <sheet name="JUNIORS" sheetId="2" r:id="rId4"/>
    <sheet name="PUPPIES" sheetId="3" r:id="rId5"/>
    <sheet name="LH" sheetId="7" r:id="rId6"/>
  </sheets>
  <definedNames>
    <definedName name="_xlnm._FilterDatabase" localSheetId="1" hidden="1">'Bitch of the year'!$R$1:$R$40</definedName>
    <definedName name="_xlnm._FilterDatabase" localSheetId="2" hidden="1">'Dog of the year'!$R$1:$R$20</definedName>
    <definedName name="_xlnm._FilterDatabase" localSheetId="3" hidden="1">JUNIORS!$T$1:$T$26</definedName>
    <definedName name="_xlnm._FilterDatabase" localSheetId="4" hidden="1">PUPPIES!$T$1:$T$31</definedName>
    <definedName name="_xlnm._FilterDatabase" localSheetId="0" hidden="1">'Wei of the year'!$R$1:$R$91</definedName>
  </definedNames>
  <calcPr calcId="152511"/>
</workbook>
</file>

<file path=xl/calcChain.xml><?xml version="1.0" encoding="utf-8"?>
<calcChain xmlns="http://schemas.openxmlformats.org/spreadsheetml/2006/main">
  <c r="U3" i="3" l="1"/>
  <c r="V3" i="3" s="1"/>
  <c r="U2" i="3"/>
  <c r="V2" i="3" s="1"/>
  <c r="U8" i="3"/>
  <c r="V8" i="3" s="1"/>
  <c r="U4" i="3"/>
  <c r="V4" i="3" s="1"/>
  <c r="U10" i="3"/>
  <c r="V10" i="3" s="1"/>
  <c r="U6" i="3"/>
  <c r="V6" i="3" s="1"/>
  <c r="U9" i="3"/>
  <c r="V9" i="3" s="1"/>
  <c r="U11" i="3"/>
  <c r="V11" i="3" s="1"/>
  <c r="U7" i="3"/>
  <c r="V7" i="3" s="1"/>
  <c r="U12" i="3"/>
  <c r="V12" i="3" s="1"/>
  <c r="U13" i="3"/>
  <c r="V13" i="3" s="1"/>
  <c r="U14" i="3"/>
  <c r="V14" i="3" s="1"/>
  <c r="U15" i="3"/>
  <c r="V15" i="3" s="1"/>
  <c r="U16" i="3"/>
  <c r="V16" i="3" s="1"/>
  <c r="U17" i="3"/>
  <c r="V17" i="3" s="1"/>
  <c r="U18" i="3"/>
  <c r="V18" i="3" s="1"/>
  <c r="U19" i="3"/>
  <c r="V19" i="3" s="1"/>
  <c r="U20" i="3"/>
  <c r="V20" i="3" s="1"/>
  <c r="U21" i="3"/>
  <c r="V21" i="3" s="1"/>
  <c r="U22" i="3"/>
  <c r="V22" i="3" s="1"/>
  <c r="U23" i="3"/>
  <c r="V23" i="3" s="1"/>
  <c r="U24" i="3"/>
  <c r="V24" i="3" s="1"/>
  <c r="U25" i="3"/>
  <c r="V25" i="3" s="1"/>
  <c r="U26" i="3"/>
  <c r="V26" i="3" s="1"/>
  <c r="U27" i="3"/>
  <c r="V27" i="3" s="1"/>
  <c r="U5" i="3"/>
  <c r="V5" i="3" s="1"/>
  <c r="U3" i="2"/>
  <c r="V3" i="2" s="1"/>
  <c r="U4" i="2"/>
  <c r="V4" i="2" s="1"/>
  <c r="U5" i="2"/>
  <c r="V5" i="2" s="1"/>
  <c r="U6" i="2"/>
  <c r="V6" i="2" s="1"/>
  <c r="U7" i="2"/>
  <c r="V7" i="2" s="1"/>
  <c r="U8" i="2"/>
  <c r="V8" i="2" s="1"/>
  <c r="U9" i="2"/>
  <c r="V9" i="2" s="1"/>
  <c r="U10" i="2"/>
  <c r="V10" i="2" s="1"/>
  <c r="U11" i="2"/>
  <c r="V11" i="2" s="1"/>
  <c r="U12" i="2"/>
  <c r="V12" i="2" s="1"/>
  <c r="U13" i="2"/>
  <c r="V13" i="2" s="1"/>
  <c r="U14" i="2"/>
  <c r="V14" i="2" s="1"/>
  <c r="U15" i="2"/>
  <c r="V15" i="2" s="1"/>
  <c r="U16" i="2"/>
  <c r="V16" i="2" s="1"/>
  <c r="U17" i="2"/>
  <c r="V17" i="2" s="1"/>
  <c r="U18" i="2"/>
  <c r="V18" i="2" s="1"/>
  <c r="U19" i="2"/>
  <c r="V19" i="2" s="1"/>
  <c r="U20" i="2"/>
  <c r="V20" i="2" s="1"/>
  <c r="U21" i="2"/>
  <c r="V21" i="2" s="1"/>
  <c r="U22" i="2"/>
  <c r="V22" i="2" s="1"/>
  <c r="U23" i="2"/>
  <c r="V23" i="2" s="1"/>
  <c r="U2" i="2"/>
  <c r="V2" i="2" s="1"/>
  <c r="R15" i="1"/>
  <c r="R30" i="1"/>
  <c r="T21" i="3"/>
  <c r="R10" i="6"/>
  <c r="R11" i="1"/>
  <c r="R16" i="5"/>
  <c r="T10" i="3"/>
  <c r="R20" i="5"/>
  <c r="T3" i="2"/>
  <c r="R13" i="1"/>
  <c r="R17" i="5"/>
  <c r="R28" i="1"/>
  <c r="R26" i="5"/>
  <c r="R16" i="1"/>
  <c r="R6" i="7"/>
  <c r="R6" i="6"/>
  <c r="R10" i="5"/>
  <c r="R4" i="6"/>
  <c r="T18" i="2"/>
  <c r="R12" i="6"/>
  <c r="T21" i="2"/>
  <c r="R4" i="1"/>
  <c r="R2" i="5"/>
  <c r="R5" i="5"/>
  <c r="R3" i="5"/>
  <c r="R4" i="7"/>
  <c r="R6" i="1"/>
  <c r="T13" i="3"/>
  <c r="R7" i="5"/>
  <c r="T19" i="2"/>
  <c r="R2" i="7"/>
  <c r="R3" i="1"/>
  <c r="R2" i="6"/>
  <c r="R28" i="5"/>
  <c r="R5" i="7"/>
  <c r="R21" i="1"/>
  <c r="T7" i="2"/>
  <c r="T7" i="3"/>
  <c r="T15" i="3"/>
  <c r="R13" i="6"/>
  <c r="T2" i="2"/>
  <c r="R13" i="5"/>
  <c r="T16" i="3"/>
  <c r="R8" i="7"/>
  <c r="R18" i="1"/>
  <c r="T8" i="3"/>
  <c r="R20" i="1"/>
  <c r="T9" i="3"/>
  <c r="R12" i="5"/>
  <c r="R5" i="6"/>
  <c r="T19" i="3"/>
  <c r="R26" i="1"/>
  <c r="R10" i="7"/>
  <c r="R8" i="5"/>
  <c r="R14" i="5"/>
  <c r="R11" i="6"/>
  <c r="R7" i="6"/>
  <c r="T17" i="3"/>
  <c r="T26" i="3"/>
  <c r="T9" i="2"/>
  <c r="T4" i="2"/>
  <c r="R23" i="5"/>
  <c r="T22" i="3"/>
  <c r="T25" i="3"/>
  <c r="T14" i="2"/>
  <c r="T24" i="3"/>
  <c r="T3" i="3"/>
  <c r="R8" i="6"/>
  <c r="R27" i="5"/>
  <c r="T18" i="3"/>
  <c r="T11" i="2"/>
  <c r="R19" i="1"/>
  <c r="R23" i="1"/>
  <c r="R15" i="5"/>
  <c r="T5" i="3"/>
  <c r="R10" i="1"/>
  <c r="T20" i="2"/>
  <c r="R29" i="1"/>
  <c r="R18" i="5"/>
  <c r="T12" i="3"/>
  <c r="T23" i="2"/>
  <c r="R24" i="5"/>
  <c r="R7" i="7"/>
  <c r="R21" i="5"/>
  <c r="T22" i="2"/>
  <c r="T5" i="2"/>
  <c r="R17" i="1"/>
  <c r="R25" i="1"/>
  <c r="T16" i="2"/>
  <c r="R14" i="1"/>
  <c r="R9" i="5"/>
  <c r="R12" i="1"/>
  <c r="R24" i="1"/>
  <c r="R8" i="1"/>
  <c r="R9" i="6"/>
  <c r="R11" i="5"/>
  <c r="R9" i="7"/>
  <c r="R7" i="1"/>
  <c r="T10" i="2"/>
  <c r="T13" i="2"/>
  <c r="T20" i="3"/>
  <c r="R22" i="5"/>
  <c r="T12" i="2"/>
  <c r="T14" i="3"/>
  <c r="R5" i="1"/>
  <c r="T6" i="3"/>
  <c r="T17" i="2"/>
  <c r="T11" i="3"/>
  <c r="R19" i="5"/>
  <c r="T15" i="2"/>
  <c r="T2" i="3"/>
  <c r="R6" i="5"/>
  <c r="R4" i="5"/>
  <c r="R25" i="5"/>
  <c r="R3" i="6"/>
  <c r="R3" i="7"/>
  <c r="T8" i="2"/>
  <c r="R22" i="1"/>
  <c r="T6" i="2"/>
  <c r="R27" i="1"/>
  <c r="R2" i="1"/>
  <c r="R9" i="1"/>
  <c r="T23" i="3"/>
  <c r="T4" i="3"/>
</calcChain>
</file>

<file path=xl/sharedStrings.xml><?xml version="1.0" encoding="utf-8"?>
<sst xmlns="http://schemas.openxmlformats.org/spreadsheetml/2006/main" count="265" uniqueCount="67">
  <si>
    <t>BLAX</t>
  </si>
  <si>
    <t>LIV</t>
  </si>
  <si>
    <t>SPEC</t>
  </si>
  <si>
    <t>KUR</t>
  </si>
  <si>
    <t>JUN</t>
  </si>
  <si>
    <t>SUTH</t>
  </si>
  <si>
    <t>NOTH</t>
  </si>
  <si>
    <t>GUND</t>
  </si>
  <si>
    <t>SF</t>
  </si>
  <si>
    <t>DOG</t>
  </si>
  <si>
    <t>TOTAL</t>
  </si>
  <si>
    <t>MALE</t>
  </si>
  <si>
    <t>FEMALE</t>
  </si>
  <si>
    <t>Sex</t>
  </si>
  <si>
    <t>D</t>
  </si>
  <si>
    <t>B</t>
  </si>
  <si>
    <t>DOB</t>
  </si>
  <si>
    <t>Sum Top 10 Scores</t>
  </si>
  <si>
    <t>Age (Months)</t>
  </si>
  <si>
    <t>Instructions</t>
  </si>
  <si>
    <t>All shows must have a value for the formulae to work</t>
  </si>
  <si>
    <t>IE: If a dog is not shown at a particular show a value of "0" is entered</t>
  </si>
  <si>
    <t>Class</t>
  </si>
  <si>
    <t>Sum Top 8 Scores</t>
  </si>
  <si>
    <t>Sum of top 10</t>
  </si>
  <si>
    <t>sum of top 10</t>
  </si>
  <si>
    <t>ROYAL</t>
  </si>
  <si>
    <t>T&amp;G</t>
  </si>
  <si>
    <t>UGS</t>
  </si>
  <si>
    <t>FAIR</t>
  </si>
  <si>
    <t>MANLY</t>
  </si>
  <si>
    <t>AUST CH LUKEDOM WHATZ NEW KITTY KAT</t>
  </si>
  <si>
    <t>AM AUST CH CAMELOTS JUST BEWITCHING IMP USA</t>
  </si>
  <si>
    <t>AUST CH ASHLAREN WE WILL ROCK YOU</t>
  </si>
  <si>
    <t>LUKEDOM POINT ME TO THE PARTY</t>
  </si>
  <si>
    <t>ASHLAREN BY POPULAR DEMAND</t>
  </si>
  <si>
    <t>AUST CH GRISWOLD VIENNA WALTZ</t>
  </si>
  <si>
    <t>ASHLAREN OLIVER TWIST OF FATE</t>
  </si>
  <si>
    <t>WALDWEISE MADE TO ORDER</t>
  </si>
  <si>
    <t>TALFRYN COLORADO DREAM</t>
  </si>
  <si>
    <t>ASHLAREN KAHLUA MARTINI</t>
  </si>
  <si>
    <t>GREYWEI FIRE CRACKER</t>
  </si>
  <si>
    <t>ASHLAREN STOLI ON THE ROCKS</t>
  </si>
  <si>
    <t>GRAUSTURM THE QUEEN RULES</t>
  </si>
  <si>
    <t>ASHLAREN MISS DAPHNE DIVINE</t>
  </si>
  <si>
    <t>BROMHUND BELLS N WHISTLES</t>
  </si>
  <si>
    <t>BROMHUND CORNELIA</t>
  </si>
  <si>
    <t>GRISEUS ARETHA FRANKLIN</t>
  </si>
  <si>
    <t>BROMHUND A SUPER MODEL</t>
  </si>
  <si>
    <t>TALFRYN TRULY EXCITING AI</t>
  </si>
  <si>
    <t>BROMHUND SECRET WEAPON</t>
  </si>
  <si>
    <t>GRAUHUND VAN HELSING</t>
  </si>
  <si>
    <t>GREYWEI PLAY WITH FIRE</t>
  </si>
  <si>
    <t>ASHLAREN UNDER SADIES SPELL</t>
  </si>
  <si>
    <t>BESKO COLLS MANY SPIRITS</t>
  </si>
  <si>
    <t>ASHLAREN MAKE MINE CHAMPAGNE</t>
  </si>
  <si>
    <t>GRAUHUND ROCK YOUR SOCKS</t>
  </si>
  <si>
    <t>ASHLAREN DIAMONDS ARE FOR EVA</t>
  </si>
  <si>
    <t>GRAUHUND MY ELEGANT DESIGN</t>
  </si>
  <si>
    <t>GRISEUS SALLY CARRERA</t>
  </si>
  <si>
    <t>WALDO AT BROMHUND ATRIA CORDIS</t>
  </si>
  <si>
    <t>CRUISENIF CATCH ME IF YOU CAN</t>
  </si>
  <si>
    <t>BROMHUND YOUR SO VEIN</t>
  </si>
  <si>
    <t>ASHLAREN ARCHIBALDS ILLUSION</t>
  </si>
  <si>
    <t>CARNMELLIS JUST FOR ME</t>
  </si>
  <si>
    <t>BROMHUND UNLACE ME</t>
  </si>
  <si>
    <t>GREYWEI POP THE CORK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</si>
</sst>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4" fillId="5" borderId="0" xfId="3"/>
    <xf numFmtId="0" fontId="4" fillId="6" borderId="0" xfId="4"/>
    <xf numFmtId="0" fontId="1" fillId="2" borderId="4" xfId="0" applyFont="1" applyFill="1" applyBorder="1" applyAlignment="1">
      <alignment horizontal="center"/>
    </xf>
    <xf numFmtId="0" fontId="4" fillId="0" borderId="0" xfId="3" applyFill="1"/>
    <xf numFmtId="0" fontId="4" fillId="0" borderId="0" xfId="4" applyFill="1"/>
    <xf numFmtId="0" fontId="0" fillId="0" borderId="0" xfId="0" applyFill="1"/>
    <xf numFmtId="0" fontId="4" fillId="0" borderId="4" xfId="3" applyFill="1" applyBorder="1" applyAlignment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4" fillId="0" borderId="4" xfId="3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0" borderId="3" xfId="4" applyFont="1" applyFill="1" applyBorder="1" applyProtection="1">
      <protection locked="0"/>
    </xf>
    <xf numFmtId="0" fontId="0" fillId="0" borderId="3" xfId="4" applyFont="1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" xfId="4" applyFont="1" applyFill="1" applyBorder="1" applyProtection="1">
      <protection locked="0"/>
    </xf>
    <xf numFmtId="0" fontId="0" fillId="0" borderId="1" xfId="4" applyFont="1" applyFill="1" applyBorder="1" applyAlignment="1" applyProtection="1">
      <alignment horizontal="center"/>
      <protection locked="0"/>
    </xf>
    <xf numFmtId="0" fontId="4" fillId="0" borderId="2" xfId="4" applyFill="1" applyBorder="1" applyProtection="1">
      <protection locked="0"/>
    </xf>
    <xf numFmtId="0" fontId="0" fillId="0" borderId="3" xfId="3" applyFont="1" applyFill="1" applyBorder="1" applyProtection="1">
      <protection locked="0"/>
    </xf>
    <xf numFmtId="0" fontId="0" fillId="0" borderId="3" xfId="3" applyFont="1" applyFill="1" applyBorder="1" applyAlignment="1" applyProtection="1">
      <alignment horizontal="center"/>
      <protection locked="0"/>
    </xf>
    <xf numFmtId="0" fontId="4" fillId="0" borderId="4" xfId="3" applyFill="1" applyBorder="1" applyProtection="1">
      <protection locked="0"/>
    </xf>
    <xf numFmtId="0" fontId="4" fillId="0" borderId="4" xfId="4" applyFill="1" applyBorder="1" applyProtection="1">
      <protection locked="0"/>
    </xf>
    <xf numFmtId="0" fontId="0" fillId="0" borderId="4" xfId="4" applyFont="1" applyFill="1" applyBorder="1" applyAlignment="1" applyProtection="1">
      <alignment horizontal="center"/>
      <protection locked="0"/>
    </xf>
    <xf numFmtId="0" fontId="0" fillId="0" borderId="4" xfId="4" applyFont="1" applyFill="1" applyBorder="1" applyProtection="1">
      <protection locked="0"/>
    </xf>
    <xf numFmtId="0" fontId="4" fillId="0" borderId="4" xfId="3" applyFill="1" applyBorder="1" applyAlignment="1" applyProtection="1">
      <alignment horizontal="center"/>
      <protection locked="0"/>
    </xf>
    <xf numFmtId="0" fontId="0" fillId="0" borderId="4" xfId="3" applyFont="1" applyFill="1" applyBorder="1" applyProtection="1">
      <protection locked="0"/>
    </xf>
    <xf numFmtId="0" fontId="0" fillId="0" borderId="4" xfId="3" applyFont="1" applyFill="1" applyBorder="1" applyAlignment="1" applyProtection="1">
      <alignment horizontal="center"/>
      <protection locked="0"/>
    </xf>
    <xf numFmtId="0" fontId="0" fillId="6" borderId="0" xfId="4" applyFont="1" applyProtection="1">
      <protection locked="0"/>
    </xf>
    <xf numFmtId="0" fontId="0" fillId="6" borderId="0" xfId="4" applyFont="1" applyAlignment="1" applyProtection="1">
      <alignment horizontal="center"/>
      <protection locked="0"/>
    </xf>
    <xf numFmtId="0" fontId="0" fillId="5" borderId="0" xfId="3" applyFont="1" applyProtection="1">
      <protection locked="0"/>
    </xf>
    <xf numFmtId="0" fontId="0" fillId="5" borderId="0" xfId="3" applyFont="1" applyAlignment="1" applyProtection="1">
      <alignment horizontal="center"/>
      <protection locked="0"/>
    </xf>
    <xf numFmtId="0" fontId="4" fillId="0" borderId="0" xfId="3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0" xfId="0" applyFont="1" applyProtection="1">
      <protection locked="0"/>
    </xf>
    <xf numFmtId="14" fontId="6" fillId="0" borderId="0" xfId="0" applyNumberFormat="1" applyFont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6" fillId="0" borderId="4" xfId="1" applyFont="1" applyFill="1" applyBorder="1" applyAlignment="1" applyProtection="1">
      <alignment vertical="center" wrapText="1"/>
      <protection locked="0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14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center"/>
      <protection locked="0"/>
    </xf>
    <xf numFmtId="0" fontId="2" fillId="0" borderId="4" xfId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center" vertical="center"/>
    </xf>
    <xf numFmtId="14" fontId="6" fillId="0" borderId="4" xfId="1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 applyProtection="1">
      <protection locked="0"/>
    </xf>
    <xf numFmtId="14" fontId="6" fillId="0" borderId="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14" fontId="6" fillId="2" borderId="0" xfId="0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>
      <alignment horizontal="center"/>
    </xf>
    <xf numFmtId="0" fontId="6" fillId="0" borderId="4" xfId="2" applyFont="1" applyFill="1" applyBorder="1" applyAlignment="1" applyProtection="1">
      <alignment vertical="center" wrapText="1"/>
      <protection locked="0"/>
    </xf>
    <xf numFmtId="0" fontId="6" fillId="0" borderId="4" xfId="2" applyFont="1" applyFill="1" applyBorder="1" applyAlignment="1" applyProtection="1">
      <alignment horizontal="center" vertical="center" wrapText="1"/>
      <protection locked="0"/>
    </xf>
    <xf numFmtId="14" fontId="6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2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>
      <alignment horizontal="center" vertical="center"/>
    </xf>
    <xf numFmtId="0" fontId="6" fillId="0" borderId="4" xfId="2" applyFont="1" applyFill="1" applyBorder="1" applyProtection="1">
      <protection locked="0"/>
    </xf>
    <xf numFmtId="14" fontId="6" fillId="0" borderId="4" xfId="2" applyNumberFormat="1" applyFont="1" applyFill="1" applyBorder="1" applyAlignment="1" applyProtection="1">
      <alignment horizontal="center"/>
      <protection locked="0"/>
    </xf>
  </cellXfs>
  <cellStyles count="5">
    <cellStyle name="20% - Accent4" xfId="3" builtinId="42"/>
    <cellStyle name="20% - Accent5" xfId="4" builtinId="46"/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9C0006"/>
      <color rgb="FFFFC7CE"/>
      <color rgb="FFC6EFCE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1"/>
  <sheetViews>
    <sheetView tabSelected="1" workbookViewId="0">
      <selection activeCell="A29" sqref="A29"/>
    </sheetView>
  </sheetViews>
  <sheetFormatPr defaultRowHeight="14.5" x14ac:dyDescent="0.35"/>
  <cols>
    <col min="1" max="1" width="51.26953125" style="13" customWidth="1"/>
    <col min="2" max="2" width="4.1796875" style="14" customWidth="1"/>
    <col min="3" max="17" width="9.1796875" style="14" customWidth="1"/>
    <col min="18" max="18" width="22.81640625" style="12" customWidth="1"/>
  </cols>
  <sheetData>
    <row r="1" spans="1:32" x14ac:dyDescent="0.35">
      <c r="A1" s="13" t="s">
        <v>9</v>
      </c>
      <c r="B1" s="14" t="s">
        <v>13</v>
      </c>
      <c r="C1" s="15" t="s">
        <v>0</v>
      </c>
      <c r="D1" s="15" t="s">
        <v>1</v>
      </c>
      <c r="E1" s="15" t="s">
        <v>2</v>
      </c>
      <c r="F1" s="15" t="s">
        <v>26</v>
      </c>
      <c r="G1" s="15" t="s">
        <v>3</v>
      </c>
      <c r="H1" s="15" t="s">
        <v>27</v>
      </c>
      <c r="I1" s="15" t="s">
        <v>4</v>
      </c>
      <c r="J1" s="15" t="s">
        <v>5</v>
      </c>
      <c r="K1" s="15" t="s">
        <v>6</v>
      </c>
      <c r="L1" s="15" t="s">
        <v>28</v>
      </c>
      <c r="M1" s="15" t="s">
        <v>7</v>
      </c>
      <c r="N1" s="15" t="s">
        <v>8</v>
      </c>
      <c r="O1" s="15" t="s">
        <v>29</v>
      </c>
      <c r="P1" s="15" t="s">
        <v>2</v>
      </c>
      <c r="Q1" s="15" t="s">
        <v>30</v>
      </c>
      <c r="R1" s="9" t="s">
        <v>24</v>
      </c>
    </row>
    <row r="2" spans="1:32" s="2" customFormat="1" x14ac:dyDescent="0.35">
      <c r="A2" s="30" t="s">
        <v>31</v>
      </c>
      <c r="B2" s="29" t="s">
        <v>14</v>
      </c>
      <c r="C2" s="28">
        <v>10</v>
      </c>
      <c r="D2" s="28">
        <v>9</v>
      </c>
      <c r="E2" s="28">
        <v>0</v>
      </c>
      <c r="F2" s="28">
        <v>2</v>
      </c>
      <c r="G2" s="28">
        <v>0</v>
      </c>
      <c r="H2" s="28">
        <v>0</v>
      </c>
      <c r="I2" s="28">
        <v>0</v>
      </c>
      <c r="J2" s="28">
        <v>0</v>
      </c>
      <c r="K2" s="28">
        <v>0</v>
      </c>
      <c r="L2" s="28">
        <v>0</v>
      </c>
      <c r="M2" s="28">
        <v>0</v>
      </c>
      <c r="N2" s="28">
        <v>0</v>
      </c>
      <c r="O2" s="28">
        <v>0</v>
      </c>
      <c r="P2" s="28">
        <v>0</v>
      </c>
      <c r="Q2" s="28">
        <v>0</v>
      </c>
      <c r="R2" s="10">
        <f t="shared" ref="R2:R10" ca="1" si="0">SUMPRODUCT(LARGE(C2:Q2,ROW(INDIRECT("1:8"))))</f>
        <v>21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3" customFormat="1" ht="15.75" customHeight="1" x14ac:dyDescent="0.35">
      <c r="A3" s="32" t="s">
        <v>33</v>
      </c>
      <c r="B3" s="33" t="s">
        <v>14</v>
      </c>
      <c r="C3" s="27">
        <v>5</v>
      </c>
      <c r="D3" s="27">
        <v>5</v>
      </c>
      <c r="E3" s="28">
        <v>3</v>
      </c>
      <c r="F3" s="28">
        <v>5</v>
      </c>
      <c r="G3" s="28">
        <v>0</v>
      </c>
      <c r="H3" s="28">
        <v>0</v>
      </c>
      <c r="I3" s="28">
        <v>0</v>
      </c>
      <c r="J3" s="28">
        <v>0</v>
      </c>
      <c r="K3" s="28">
        <v>0</v>
      </c>
      <c r="L3" s="28">
        <v>0</v>
      </c>
      <c r="M3" s="28">
        <v>0</v>
      </c>
      <c r="N3" s="28">
        <v>0</v>
      </c>
      <c r="O3" s="28">
        <v>0</v>
      </c>
      <c r="P3" s="28">
        <v>0</v>
      </c>
      <c r="Q3" s="28">
        <v>0</v>
      </c>
      <c r="R3" s="10">
        <f t="shared" ca="1" si="0"/>
        <v>18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s="3" customFormat="1" ht="15.75" customHeight="1" x14ac:dyDescent="0.35">
      <c r="A4" s="30" t="s">
        <v>35</v>
      </c>
      <c r="B4" s="29" t="s">
        <v>15</v>
      </c>
      <c r="C4" s="28">
        <v>2</v>
      </c>
      <c r="D4" s="28">
        <v>0</v>
      </c>
      <c r="E4" s="28">
        <v>9</v>
      </c>
      <c r="F4" s="28">
        <v>4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10">
        <f t="shared" ca="1" si="0"/>
        <v>15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s="2" customFormat="1" ht="15.75" customHeight="1" x14ac:dyDescent="0.35">
      <c r="A5" s="32" t="s">
        <v>34</v>
      </c>
      <c r="B5" s="33" t="s">
        <v>15</v>
      </c>
      <c r="C5" s="27">
        <v>5</v>
      </c>
      <c r="D5" s="27">
        <v>5</v>
      </c>
      <c r="E5" s="28">
        <v>0</v>
      </c>
      <c r="F5" s="28">
        <v>2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10">
        <f t="shared" ca="1" si="0"/>
        <v>12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s="3" customFormat="1" ht="15.75" customHeight="1" x14ac:dyDescent="0.35">
      <c r="A6" s="30" t="s">
        <v>39</v>
      </c>
      <c r="B6" s="29" t="s">
        <v>15</v>
      </c>
      <c r="C6" s="28">
        <v>0</v>
      </c>
      <c r="D6" s="28">
        <v>10</v>
      </c>
      <c r="E6" s="28">
        <v>1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10">
        <f t="shared" ca="1" si="0"/>
        <v>11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s="3" customFormat="1" ht="15.75" customHeight="1" x14ac:dyDescent="0.35">
      <c r="A7" s="30" t="s">
        <v>32</v>
      </c>
      <c r="B7" s="29" t="s">
        <v>15</v>
      </c>
      <c r="C7" s="28">
        <v>9</v>
      </c>
      <c r="D7" s="28">
        <v>0</v>
      </c>
      <c r="E7" s="28">
        <v>0</v>
      </c>
      <c r="F7" s="28">
        <v>1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10">
        <f t="shared" ca="1" si="0"/>
        <v>10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s="2" customFormat="1" ht="15.75" customHeight="1" x14ac:dyDescent="0.35">
      <c r="A8" s="32" t="s">
        <v>36</v>
      </c>
      <c r="B8" s="33" t="s">
        <v>15</v>
      </c>
      <c r="C8" s="27">
        <v>1</v>
      </c>
      <c r="D8" s="27">
        <v>2</v>
      </c>
      <c r="E8" s="28">
        <v>3</v>
      </c>
      <c r="F8" s="28">
        <v>4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10">
        <f t="shared" ca="1" si="0"/>
        <v>10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s="3" customFormat="1" ht="15.75" customHeight="1" x14ac:dyDescent="0.35">
      <c r="A9" s="30" t="s">
        <v>63</v>
      </c>
      <c r="B9" s="29" t="s">
        <v>14</v>
      </c>
      <c r="C9" s="28">
        <v>0</v>
      </c>
      <c r="D9" s="28">
        <v>0</v>
      </c>
      <c r="E9" s="28">
        <v>1</v>
      </c>
      <c r="F9" s="28">
        <v>7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10">
        <f t="shared" ca="1" si="0"/>
        <v>8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s="2" customFormat="1" ht="15.75" customHeight="1" x14ac:dyDescent="0.35">
      <c r="A10" s="30" t="s">
        <v>60</v>
      </c>
      <c r="B10" s="29" t="s">
        <v>14</v>
      </c>
      <c r="C10" s="28">
        <v>0</v>
      </c>
      <c r="D10" s="28">
        <v>0</v>
      </c>
      <c r="E10" s="28">
        <v>6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10">
        <f t="shared" ca="1" si="0"/>
        <v>6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s="2" customFormat="1" ht="15.75" customHeight="1" x14ac:dyDescent="0.35">
      <c r="A11" s="41" t="s">
        <v>57</v>
      </c>
      <c r="B11" s="42" t="s">
        <v>15</v>
      </c>
      <c r="C11" s="41">
        <v>0</v>
      </c>
      <c r="D11" s="41">
        <v>0</v>
      </c>
      <c r="E11" s="41">
        <v>6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>
        <f ca="1">SUMPRODUCT(LARGE(B11:Q11,ROW(INDIRECT("1:8"))))</f>
        <v>6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s="3" customFormat="1" ht="15.75" customHeight="1" x14ac:dyDescent="0.35">
      <c r="A12" s="41" t="s">
        <v>53</v>
      </c>
      <c r="B12" s="42" t="s">
        <v>15</v>
      </c>
      <c r="C12" s="41">
        <v>0</v>
      </c>
      <c r="D12" s="41">
        <v>0</v>
      </c>
      <c r="E12" s="41">
        <v>4</v>
      </c>
      <c r="F12" s="41">
        <v>1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>
        <f ca="1">SUMPRODUCT(LARGE(B12:Q12,ROW(INDIRECT("1:8"))))</f>
        <v>5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s="3" customFormat="1" ht="15.75" customHeight="1" x14ac:dyDescent="0.35">
      <c r="A13" s="30" t="s">
        <v>51</v>
      </c>
      <c r="B13" s="29" t="s">
        <v>14</v>
      </c>
      <c r="C13" s="28">
        <v>0</v>
      </c>
      <c r="D13" s="28">
        <v>0</v>
      </c>
      <c r="E13" s="28">
        <v>2</v>
      </c>
      <c r="F13" s="28">
        <v>2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10">
        <f ca="1">SUMPRODUCT(LARGE(C13:Q13,ROW(INDIRECT("1:8"))))</f>
        <v>4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s="2" customFormat="1" ht="15.75" customHeight="1" x14ac:dyDescent="0.35">
      <c r="A14" s="30" t="s">
        <v>61</v>
      </c>
      <c r="B14" s="29" t="s">
        <v>14</v>
      </c>
      <c r="C14" s="28">
        <v>0</v>
      </c>
      <c r="D14" s="28">
        <v>0</v>
      </c>
      <c r="E14" s="28">
        <v>2</v>
      </c>
      <c r="F14" s="28">
        <v>2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10">
        <f ca="1">SUMPRODUCT(LARGE(C14:Q14,ROW(INDIRECT("1:8"))))</f>
        <v>4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s="2" customFormat="1" ht="15.75" customHeight="1" x14ac:dyDescent="0.35">
      <c r="A15" s="41" t="s">
        <v>58</v>
      </c>
      <c r="B15" s="42" t="s">
        <v>15</v>
      </c>
      <c r="C15" s="41">
        <v>0</v>
      </c>
      <c r="D15" s="41">
        <v>0</v>
      </c>
      <c r="E15" s="41">
        <v>0</v>
      </c>
      <c r="F15" s="41">
        <v>4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>
        <f ca="1">SUMPRODUCT(LARGE(B15:Q15,ROW(INDIRECT("1:8"))))</f>
        <v>4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s="2" customFormat="1" ht="15.75" customHeight="1" x14ac:dyDescent="0.35">
      <c r="A16" s="30" t="s">
        <v>50</v>
      </c>
      <c r="B16" s="29" t="s">
        <v>14</v>
      </c>
      <c r="C16" s="28">
        <v>0</v>
      </c>
      <c r="D16" s="28">
        <v>0</v>
      </c>
      <c r="E16" s="28">
        <v>3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10">
        <f t="shared" ref="R16:R25" ca="1" si="1">SUMPRODUCT(LARGE(C16:Q16,ROW(INDIRECT("1:8"))))</f>
        <v>3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s="3" customFormat="1" ht="15.75" customHeight="1" x14ac:dyDescent="0.35">
      <c r="A17" s="30" t="s">
        <v>62</v>
      </c>
      <c r="B17" s="29" t="s">
        <v>14</v>
      </c>
      <c r="C17" s="28">
        <v>0</v>
      </c>
      <c r="D17" s="28">
        <v>0</v>
      </c>
      <c r="E17" s="28">
        <v>2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10">
        <f t="shared" ca="1" si="1"/>
        <v>2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s="3" customFormat="1" ht="15.75" customHeight="1" x14ac:dyDescent="0.35">
      <c r="A18" s="30" t="s">
        <v>38</v>
      </c>
      <c r="B18" s="29" t="s">
        <v>15</v>
      </c>
      <c r="C18" s="28">
        <v>0</v>
      </c>
      <c r="D18" s="28">
        <v>1</v>
      </c>
      <c r="E18" s="28">
        <v>0</v>
      </c>
      <c r="F18" s="28">
        <v>1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10">
        <f t="shared" ca="1" si="1"/>
        <v>2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s="3" customFormat="1" ht="15.75" customHeight="1" x14ac:dyDescent="0.35">
      <c r="A19" s="39" t="s">
        <v>46</v>
      </c>
      <c r="B19" s="40" t="s">
        <v>15</v>
      </c>
      <c r="C19" s="39">
        <v>0</v>
      </c>
      <c r="D19" s="39">
        <v>0</v>
      </c>
      <c r="E19" s="39">
        <v>2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10">
        <f t="shared" ca="1" si="1"/>
        <v>2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s="3" customFormat="1" x14ac:dyDescent="0.35">
      <c r="A20" s="39" t="s">
        <v>49</v>
      </c>
      <c r="B20" s="40" t="s">
        <v>15</v>
      </c>
      <c r="C20" s="39">
        <v>0</v>
      </c>
      <c r="D20" s="39">
        <v>0</v>
      </c>
      <c r="E20" s="39">
        <v>2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10">
        <f t="shared" ca="1" si="1"/>
        <v>2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s="2" customFormat="1" x14ac:dyDescent="0.35">
      <c r="A21" s="39" t="s">
        <v>56</v>
      </c>
      <c r="B21" s="40" t="s">
        <v>15</v>
      </c>
      <c r="C21" s="39">
        <v>0</v>
      </c>
      <c r="D21" s="39">
        <v>0</v>
      </c>
      <c r="E21" s="39">
        <v>2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10">
        <f t="shared" ca="1" si="1"/>
        <v>2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s="2" customFormat="1" x14ac:dyDescent="0.35">
      <c r="A22" s="39" t="s">
        <v>47</v>
      </c>
      <c r="B22" s="40" t="s">
        <v>15</v>
      </c>
      <c r="C22" s="39">
        <v>0</v>
      </c>
      <c r="D22" s="39">
        <v>0</v>
      </c>
      <c r="E22" s="39">
        <v>1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10">
        <f t="shared" ca="1" si="1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x14ac:dyDescent="0.35">
      <c r="A23" s="39" t="s">
        <v>52</v>
      </c>
      <c r="B23" s="40" t="s">
        <v>15</v>
      </c>
      <c r="C23" s="39">
        <v>0</v>
      </c>
      <c r="D23" s="39">
        <v>0</v>
      </c>
      <c r="E23" s="39">
        <v>1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10">
        <f t="shared" ca="1" si="1"/>
        <v>1</v>
      </c>
    </row>
    <row r="24" spans="1:32" x14ac:dyDescent="0.35">
      <c r="A24" s="39" t="s">
        <v>54</v>
      </c>
      <c r="B24" s="40" t="s">
        <v>15</v>
      </c>
      <c r="C24" s="39">
        <v>0</v>
      </c>
      <c r="D24" s="39">
        <v>0</v>
      </c>
      <c r="E24" s="39">
        <v>1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10">
        <f t="shared" ca="1" si="1"/>
        <v>1</v>
      </c>
    </row>
    <row r="25" spans="1:32" x14ac:dyDescent="0.35">
      <c r="A25" s="39" t="s">
        <v>59</v>
      </c>
      <c r="B25" s="40" t="s">
        <v>15</v>
      </c>
      <c r="C25" s="39">
        <v>0</v>
      </c>
      <c r="D25" s="39">
        <v>0</v>
      </c>
      <c r="E25" s="39">
        <v>0</v>
      </c>
      <c r="F25" s="39">
        <v>1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10">
        <f t="shared" ca="1" si="1"/>
        <v>1</v>
      </c>
    </row>
    <row r="26" spans="1:32" s="3" customFormat="1" x14ac:dyDescent="0.35">
      <c r="A26" s="41"/>
      <c r="B26" s="42"/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>
        <f ca="1">SUMPRODUCT(LARGE(B26:Q26,ROW(INDIRECT("1:8"))))</f>
        <v>0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s="2" customFormat="1" x14ac:dyDescent="0.35">
      <c r="A27" s="41"/>
      <c r="B27" s="42"/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>
        <f ca="1">SUMPRODUCT(LARGE(B27:Q27,ROW(INDIRECT("1:8"))))</f>
        <v>0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s="2" customFormat="1" x14ac:dyDescent="0.35">
      <c r="A28" s="41"/>
      <c r="B28" s="42"/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>
        <f ca="1">SUMPRODUCT(LARGE(B28:Q28,ROW(INDIRECT("1:8"))))</f>
        <v>0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s="2" customFormat="1" x14ac:dyDescent="0.35">
      <c r="A29" s="41"/>
      <c r="B29" s="42"/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>
        <f ca="1">SUMPRODUCT(LARGE(B29:Q29,ROW(INDIRECT("1:8"))))</f>
        <v>0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s="2" customFormat="1" x14ac:dyDescent="0.35">
      <c r="A30" s="41"/>
      <c r="B30" s="42"/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>
        <f ca="1">SUMPRODUCT(LARGE(B30:Q30,ROW(INDIRECT("1:8"))))</f>
        <v>0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s="2" customFormat="1" x14ac:dyDescent="0.35">
      <c r="A31" s="30"/>
      <c r="B31" s="29"/>
      <c r="C31" s="28"/>
      <c r="D31" s="28"/>
      <c r="E31" s="28"/>
      <c r="F31" s="28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10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s="2" customFormat="1" x14ac:dyDescent="0.35">
      <c r="A32" s="27"/>
      <c r="B32" s="31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10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s="2" customFormat="1" x14ac:dyDescent="0.35">
      <c r="A33" s="27"/>
      <c r="B33" s="31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10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s="2" customFormat="1" x14ac:dyDescent="0.35">
      <c r="A34" s="27"/>
      <c r="B34" s="3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10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s="2" customFormat="1" x14ac:dyDescent="0.35">
      <c r="A35" s="27"/>
      <c r="B35" s="3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10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s="2" customFormat="1" x14ac:dyDescent="0.35">
      <c r="A36" s="32"/>
      <c r="B36" s="33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10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s="2" customFormat="1" x14ac:dyDescent="0.35">
      <c r="A37" s="27"/>
      <c r="B37" s="33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10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s="2" customFormat="1" x14ac:dyDescent="0.35">
      <c r="A38" s="27"/>
      <c r="B38" s="33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10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s="2" customFormat="1" x14ac:dyDescent="0.35">
      <c r="A39" s="28"/>
      <c r="B39" s="29"/>
      <c r="C39" s="28"/>
      <c r="D39" s="28"/>
      <c r="E39" s="28"/>
      <c r="F39" s="28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10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s="2" customFormat="1" x14ac:dyDescent="0.35">
      <c r="A40" s="28"/>
      <c r="B40" s="29"/>
      <c r="C40" s="28"/>
      <c r="D40" s="28"/>
      <c r="E40" s="28"/>
      <c r="F40" s="28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10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s="2" customFormat="1" x14ac:dyDescent="0.35">
      <c r="A41" s="27"/>
      <c r="B41" s="3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10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x14ac:dyDescent="0.35">
      <c r="R42" s="11"/>
    </row>
    <row r="43" spans="1:32" x14ac:dyDescent="0.35">
      <c r="A43" s="34" t="s">
        <v>11</v>
      </c>
      <c r="B43" s="35"/>
      <c r="R43" s="11"/>
    </row>
    <row r="44" spans="1:32" x14ac:dyDescent="0.35">
      <c r="A44" s="36" t="s">
        <v>12</v>
      </c>
      <c r="B44" s="37"/>
      <c r="R44" s="11"/>
    </row>
    <row r="45" spans="1:32" x14ac:dyDescent="0.35">
      <c r="R45" s="11"/>
    </row>
    <row r="46" spans="1:32" x14ac:dyDescent="0.35">
      <c r="R46" s="11"/>
    </row>
    <row r="47" spans="1:32" x14ac:dyDescent="0.35">
      <c r="R47" s="11"/>
    </row>
    <row r="48" spans="1:32" x14ac:dyDescent="0.35">
      <c r="R48" s="11"/>
    </row>
    <row r="49" spans="1:18" x14ac:dyDescent="0.35">
      <c r="R49" s="11"/>
    </row>
    <row r="50" spans="1:18" x14ac:dyDescent="0.35">
      <c r="R50" s="11"/>
    </row>
    <row r="51" spans="1:18" x14ac:dyDescent="0.35">
      <c r="A51" s="18" t="s">
        <v>19</v>
      </c>
      <c r="B51" s="19"/>
      <c r="C51" s="20"/>
      <c r="D51" s="18"/>
      <c r="E51" s="18"/>
      <c r="F51" s="18"/>
      <c r="G51" s="18"/>
      <c r="R51" s="11"/>
    </row>
    <row r="52" spans="1:18" x14ac:dyDescent="0.35">
      <c r="A52" s="18" t="s">
        <v>20</v>
      </c>
      <c r="B52" s="19"/>
      <c r="C52" s="20"/>
      <c r="D52" s="18"/>
      <c r="E52" s="18"/>
      <c r="F52" s="18"/>
      <c r="G52" s="18"/>
      <c r="R52" s="11"/>
    </row>
    <row r="53" spans="1:18" x14ac:dyDescent="0.35">
      <c r="A53" s="18" t="s">
        <v>21</v>
      </c>
      <c r="B53" s="19"/>
      <c r="C53" s="20"/>
      <c r="D53" s="18"/>
      <c r="E53" s="18"/>
      <c r="F53" s="18"/>
      <c r="G53" s="18"/>
      <c r="R53" s="11"/>
    </row>
    <row r="54" spans="1:18" x14ac:dyDescent="0.35">
      <c r="R54" s="11"/>
    </row>
    <row r="55" spans="1:18" x14ac:dyDescent="0.35">
      <c r="R55" s="11"/>
    </row>
    <row r="56" spans="1:18" x14ac:dyDescent="0.35">
      <c r="R56" s="11"/>
    </row>
    <row r="57" spans="1:18" x14ac:dyDescent="0.35">
      <c r="R57" s="11"/>
    </row>
    <row r="58" spans="1:18" x14ac:dyDescent="0.35">
      <c r="R58" s="11"/>
    </row>
    <row r="59" spans="1:18" x14ac:dyDescent="0.35">
      <c r="R59" s="11"/>
    </row>
    <row r="60" spans="1:18" x14ac:dyDescent="0.35">
      <c r="R60" s="11"/>
    </row>
    <row r="61" spans="1:18" x14ac:dyDescent="0.35">
      <c r="R61" s="11"/>
    </row>
    <row r="62" spans="1:18" x14ac:dyDescent="0.35">
      <c r="R62" s="11"/>
    </row>
    <row r="63" spans="1:18" x14ac:dyDescent="0.35">
      <c r="R63" s="11"/>
    </row>
    <row r="64" spans="1:18" x14ac:dyDescent="0.35">
      <c r="R64" s="11"/>
    </row>
    <row r="65" spans="18:18" x14ac:dyDescent="0.35">
      <c r="R65" s="11"/>
    </row>
    <row r="66" spans="18:18" x14ac:dyDescent="0.35">
      <c r="R66" s="11"/>
    </row>
    <row r="67" spans="18:18" x14ac:dyDescent="0.35">
      <c r="R67" s="11"/>
    </row>
    <row r="68" spans="18:18" x14ac:dyDescent="0.35">
      <c r="R68" s="11"/>
    </row>
    <row r="69" spans="18:18" x14ac:dyDescent="0.35">
      <c r="R69" s="11"/>
    </row>
    <row r="70" spans="18:18" x14ac:dyDescent="0.35">
      <c r="R70" s="11"/>
    </row>
    <row r="71" spans="18:18" x14ac:dyDescent="0.35">
      <c r="R71" s="11"/>
    </row>
    <row r="72" spans="18:18" x14ac:dyDescent="0.35">
      <c r="R72" s="11"/>
    </row>
    <row r="73" spans="18:18" x14ac:dyDescent="0.35">
      <c r="R73" s="11"/>
    </row>
    <row r="74" spans="18:18" x14ac:dyDescent="0.35">
      <c r="R74" s="11"/>
    </row>
    <row r="75" spans="18:18" x14ac:dyDescent="0.35">
      <c r="R75" s="11"/>
    </row>
    <row r="76" spans="18:18" x14ac:dyDescent="0.35">
      <c r="R76" s="11"/>
    </row>
    <row r="77" spans="18:18" x14ac:dyDescent="0.35">
      <c r="R77" s="11"/>
    </row>
    <row r="78" spans="18:18" x14ac:dyDescent="0.35">
      <c r="R78" s="11"/>
    </row>
    <row r="79" spans="18:18" x14ac:dyDescent="0.35">
      <c r="R79" s="11"/>
    </row>
    <row r="80" spans="18:18" x14ac:dyDescent="0.35">
      <c r="R80" s="11"/>
    </row>
    <row r="81" spans="18:18" x14ac:dyDescent="0.35">
      <c r="R81" s="11"/>
    </row>
    <row r="82" spans="18:18" x14ac:dyDescent="0.35">
      <c r="R82" s="11"/>
    </row>
    <row r="83" spans="18:18" x14ac:dyDescent="0.35">
      <c r="R83" s="11"/>
    </row>
    <row r="84" spans="18:18" x14ac:dyDescent="0.35">
      <c r="R84" s="11"/>
    </row>
    <row r="85" spans="18:18" x14ac:dyDescent="0.35">
      <c r="R85" s="11"/>
    </row>
    <row r="86" spans="18:18" x14ac:dyDescent="0.35">
      <c r="R86" s="11"/>
    </row>
    <row r="87" spans="18:18" x14ac:dyDescent="0.35">
      <c r="R87" s="11"/>
    </row>
    <row r="88" spans="18:18" x14ac:dyDescent="0.35">
      <c r="R88" s="11"/>
    </row>
    <row r="89" spans="18:18" x14ac:dyDescent="0.35">
      <c r="R89" s="11"/>
    </row>
    <row r="90" spans="18:18" x14ac:dyDescent="0.35">
      <c r="R90" s="11"/>
    </row>
    <row r="91" spans="18:18" x14ac:dyDescent="0.35">
      <c r="R91" s="11"/>
    </row>
  </sheetData>
  <autoFilter ref="R1:R91">
    <sortState ref="A2:R97">
      <sortCondition descending="1" ref="R1:R97"/>
    </sortState>
  </autoFilter>
  <sortState ref="A2:R30">
    <sortCondition descending="1" ref="R2:R3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workbookViewId="0">
      <selection sqref="A1:R28"/>
    </sheetView>
  </sheetViews>
  <sheetFormatPr defaultRowHeight="14.5" x14ac:dyDescent="0.35"/>
  <cols>
    <col min="1" max="1" width="38.81640625" style="13" bestFit="1" customWidth="1"/>
    <col min="2" max="2" width="9.1796875" style="14" customWidth="1"/>
    <col min="3" max="17" width="9.1796875" style="13" customWidth="1"/>
    <col min="18" max="18" width="18.7265625" style="1" customWidth="1"/>
  </cols>
  <sheetData>
    <row r="1" spans="1:32" x14ac:dyDescent="0.35">
      <c r="A1" s="66" t="s">
        <v>9</v>
      </c>
      <c r="B1" s="67" t="s">
        <v>13</v>
      </c>
      <c r="C1" s="51" t="s">
        <v>0</v>
      </c>
      <c r="D1" s="51" t="s">
        <v>1</v>
      </c>
      <c r="E1" s="51" t="s">
        <v>2</v>
      </c>
      <c r="F1" s="51" t="s">
        <v>26</v>
      </c>
      <c r="G1" s="51" t="s">
        <v>3</v>
      </c>
      <c r="H1" s="51" t="s">
        <v>27</v>
      </c>
      <c r="I1" s="51" t="s">
        <v>4</v>
      </c>
      <c r="J1" s="51" t="s">
        <v>5</v>
      </c>
      <c r="K1" s="51" t="s">
        <v>6</v>
      </c>
      <c r="L1" s="51" t="s">
        <v>28</v>
      </c>
      <c r="M1" s="51" t="s">
        <v>7</v>
      </c>
      <c r="N1" s="51" t="s">
        <v>8</v>
      </c>
      <c r="O1" s="51" t="s">
        <v>29</v>
      </c>
      <c r="P1" s="51" t="s">
        <v>2</v>
      </c>
      <c r="Q1" s="51" t="s">
        <v>30</v>
      </c>
      <c r="R1" s="4" t="s">
        <v>24</v>
      </c>
    </row>
    <row r="2" spans="1:32" s="3" customFormat="1" ht="15.75" customHeight="1" x14ac:dyDescent="0.35">
      <c r="A2" s="30" t="s">
        <v>35</v>
      </c>
      <c r="B2" s="29" t="s">
        <v>15</v>
      </c>
      <c r="C2" s="28">
        <v>2</v>
      </c>
      <c r="D2" s="28">
        <v>0</v>
      </c>
      <c r="E2" s="28">
        <v>9</v>
      </c>
      <c r="F2" s="28">
        <v>4</v>
      </c>
      <c r="G2" s="28">
        <v>0</v>
      </c>
      <c r="H2" s="28">
        <v>0</v>
      </c>
      <c r="I2" s="28">
        <v>0</v>
      </c>
      <c r="J2" s="28">
        <v>0</v>
      </c>
      <c r="K2" s="28">
        <v>0</v>
      </c>
      <c r="L2" s="28">
        <v>0</v>
      </c>
      <c r="M2" s="28">
        <v>0</v>
      </c>
      <c r="N2" s="28">
        <v>0</v>
      </c>
      <c r="O2" s="28">
        <v>0</v>
      </c>
      <c r="P2" s="28">
        <v>0</v>
      </c>
      <c r="Q2" s="28">
        <v>0</v>
      </c>
      <c r="R2" s="8">
        <f t="shared" ref="R2:R28" ca="1" si="0">SUMPRODUCT(LARGE(B2:Q2,ROW(INDIRECT("1:8"))))</f>
        <v>15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2" customFormat="1" ht="15.75" customHeight="1" x14ac:dyDescent="0.35">
      <c r="A3" s="41" t="s">
        <v>55</v>
      </c>
      <c r="B3" s="42" t="s">
        <v>15</v>
      </c>
      <c r="C3" s="41">
        <v>0</v>
      </c>
      <c r="D3" s="41">
        <v>0</v>
      </c>
      <c r="E3" s="41">
        <v>3</v>
      </c>
      <c r="F3" s="41">
        <v>10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2">
        <f t="shared" ca="1" si="0"/>
        <v>13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3" customFormat="1" ht="15.75" customHeight="1" x14ac:dyDescent="0.35">
      <c r="A4" s="41" t="s">
        <v>34</v>
      </c>
      <c r="B4" s="42" t="s">
        <v>15</v>
      </c>
      <c r="C4" s="41">
        <v>5</v>
      </c>
      <c r="D4" s="41">
        <v>5</v>
      </c>
      <c r="E4" s="41">
        <v>0</v>
      </c>
      <c r="F4" s="41">
        <v>2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2">
        <f t="shared" ca="1" si="0"/>
        <v>12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s="3" customFormat="1" ht="15.75" customHeight="1" x14ac:dyDescent="0.35">
      <c r="A5" s="41" t="s">
        <v>39</v>
      </c>
      <c r="B5" s="42" t="s">
        <v>15</v>
      </c>
      <c r="C5" s="41">
        <v>0</v>
      </c>
      <c r="D5" s="41">
        <v>10</v>
      </c>
      <c r="E5" s="41">
        <v>1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2">
        <f t="shared" ca="1" si="0"/>
        <v>11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s="2" customFormat="1" ht="15.75" customHeight="1" x14ac:dyDescent="0.35">
      <c r="A6" s="41" t="s">
        <v>32</v>
      </c>
      <c r="B6" s="42" t="s">
        <v>15</v>
      </c>
      <c r="C6" s="41">
        <v>9</v>
      </c>
      <c r="D6" s="41">
        <v>0</v>
      </c>
      <c r="E6" s="41">
        <v>0</v>
      </c>
      <c r="F6" s="41">
        <v>1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2">
        <f t="shared" ca="1" si="0"/>
        <v>10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s="3" customFormat="1" ht="15.75" customHeight="1" x14ac:dyDescent="0.35">
      <c r="A7" s="41" t="s">
        <v>36</v>
      </c>
      <c r="B7" s="42" t="s">
        <v>15</v>
      </c>
      <c r="C7" s="41">
        <v>1</v>
      </c>
      <c r="D7" s="41">
        <v>2</v>
      </c>
      <c r="E7" s="41">
        <v>3</v>
      </c>
      <c r="F7" s="41">
        <v>4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2">
        <f t="shared" ca="1" si="0"/>
        <v>10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x14ac:dyDescent="0.35">
      <c r="A8" s="41" t="s">
        <v>57</v>
      </c>
      <c r="B8" s="42" t="s">
        <v>15</v>
      </c>
      <c r="C8" s="41">
        <v>0</v>
      </c>
      <c r="D8" s="41">
        <v>0</v>
      </c>
      <c r="E8" s="41">
        <v>6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>
        <f t="shared" ca="1" si="0"/>
        <v>6</v>
      </c>
    </row>
    <row r="9" spans="1:32" x14ac:dyDescent="0.35">
      <c r="A9" s="41" t="s">
        <v>53</v>
      </c>
      <c r="B9" s="42" t="s">
        <v>15</v>
      </c>
      <c r="C9" s="41">
        <v>0</v>
      </c>
      <c r="D9" s="41">
        <v>0</v>
      </c>
      <c r="E9" s="41">
        <v>4</v>
      </c>
      <c r="F9" s="41">
        <v>1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>
        <f t="shared" ca="1" si="0"/>
        <v>5</v>
      </c>
    </row>
    <row r="10" spans="1:32" x14ac:dyDescent="0.35">
      <c r="A10" s="41" t="s">
        <v>58</v>
      </c>
      <c r="B10" s="42" t="s">
        <v>15</v>
      </c>
      <c r="C10" s="41">
        <v>0</v>
      </c>
      <c r="D10" s="41">
        <v>0</v>
      </c>
      <c r="E10" s="41">
        <v>0</v>
      </c>
      <c r="F10" s="41">
        <v>4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>
        <f t="shared" ca="1" si="0"/>
        <v>4</v>
      </c>
    </row>
    <row r="11" spans="1:32" x14ac:dyDescent="0.35">
      <c r="A11" s="41" t="s">
        <v>45</v>
      </c>
      <c r="B11" s="42" t="s">
        <v>15</v>
      </c>
      <c r="C11" s="41">
        <v>0</v>
      </c>
      <c r="D11" s="41">
        <v>0</v>
      </c>
      <c r="E11" s="41">
        <v>3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>
        <f t="shared" ca="1" si="0"/>
        <v>3</v>
      </c>
    </row>
    <row r="12" spans="1:32" x14ac:dyDescent="0.35">
      <c r="A12" s="41" t="s">
        <v>48</v>
      </c>
      <c r="B12" s="42" t="s">
        <v>15</v>
      </c>
      <c r="C12" s="41">
        <v>0</v>
      </c>
      <c r="D12" s="41">
        <v>0</v>
      </c>
      <c r="E12" s="41">
        <v>3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>
        <f t="shared" ca="1" si="0"/>
        <v>3</v>
      </c>
    </row>
    <row r="13" spans="1:32" x14ac:dyDescent="0.35">
      <c r="A13" s="41" t="s">
        <v>38</v>
      </c>
      <c r="B13" s="42" t="s">
        <v>15</v>
      </c>
      <c r="C13" s="41">
        <v>0</v>
      </c>
      <c r="D13" s="41">
        <v>1</v>
      </c>
      <c r="E13" s="41">
        <v>0</v>
      </c>
      <c r="F13" s="41">
        <v>1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>
        <f t="shared" ca="1" si="0"/>
        <v>2</v>
      </c>
    </row>
    <row r="14" spans="1:32" x14ac:dyDescent="0.35">
      <c r="A14" s="41" t="s">
        <v>46</v>
      </c>
      <c r="B14" s="42" t="s">
        <v>15</v>
      </c>
      <c r="C14" s="41">
        <v>0</v>
      </c>
      <c r="D14" s="41">
        <v>0</v>
      </c>
      <c r="E14" s="41">
        <v>2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>
        <f t="shared" ca="1" si="0"/>
        <v>2</v>
      </c>
    </row>
    <row r="15" spans="1:32" x14ac:dyDescent="0.35">
      <c r="A15" s="41" t="s">
        <v>49</v>
      </c>
      <c r="B15" s="42" t="s">
        <v>15</v>
      </c>
      <c r="C15" s="41">
        <v>0</v>
      </c>
      <c r="D15" s="41">
        <v>0</v>
      </c>
      <c r="E15" s="41">
        <v>2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>
        <f t="shared" ca="1" si="0"/>
        <v>2</v>
      </c>
    </row>
    <row r="16" spans="1:32" x14ac:dyDescent="0.35">
      <c r="A16" s="41" t="s">
        <v>56</v>
      </c>
      <c r="B16" s="42" t="s">
        <v>15</v>
      </c>
      <c r="C16" s="41">
        <v>0</v>
      </c>
      <c r="D16" s="41">
        <v>0</v>
      </c>
      <c r="E16" s="41">
        <v>2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>
        <f t="shared" ca="1" si="0"/>
        <v>2</v>
      </c>
    </row>
    <row r="17" spans="1:18" x14ac:dyDescent="0.35">
      <c r="A17" s="41" t="s">
        <v>47</v>
      </c>
      <c r="B17" s="42" t="s">
        <v>15</v>
      </c>
      <c r="C17" s="41">
        <v>0</v>
      </c>
      <c r="D17" s="41">
        <v>0</v>
      </c>
      <c r="E17" s="41">
        <v>1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>
        <f t="shared" ca="1" si="0"/>
        <v>1</v>
      </c>
    </row>
    <row r="18" spans="1:18" x14ac:dyDescent="0.35">
      <c r="A18" s="41" t="s">
        <v>52</v>
      </c>
      <c r="B18" s="42" t="s">
        <v>15</v>
      </c>
      <c r="C18" s="41">
        <v>0</v>
      </c>
      <c r="D18" s="41">
        <v>0</v>
      </c>
      <c r="E18" s="41">
        <v>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>
        <f t="shared" ca="1" si="0"/>
        <v>1</v>
      </c>
    </row>
    <row r="19" spans="1:18" x14ac:dyDescent="0.35">
      <c r="A19" s="41" t="s">
        <v>54</v>
      </c>
      <c r="B19" s="42" t="s">
        <v>15</v>
      </c>
      <c r="C19" s="41">
        <v>0</v>
      </c>
      <c r="D19" s="41">
        <v>0</v>
      </c>
      <c r="E19" s="41">
        <v>1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>
        <f t="shared" ca="1" si="0"/>
        <v>1</v>
      </c>
    </row>
    <row r="20" spans="1:18" x14ac:dyDescent="0.35">
      <c r="A20" s="41" t="s">
        <v>59</v>
      </c>
      <c r="B20" s="42" t="s">
        <v>15</v>
      </c>
      <c r="C20" s="41">
        <v>0</v>
      </c>
      <c r="D20" s="41">
        <v>0</v>
      </c>
      <c r="E20" s="41">
        <v>0</v>
      </c>
      <c r="F20" s="41">
        <v>1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>
        <f t="shared" ca="1" si="0"/>
        <v>1</v>
      </c>
    </row>
    <row r="21" spans="1:18" x14ac:dyDescent="0.35">
      <c r="A21" s="41"/>
      <c r="B21" s="42"/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>
        <f t="shared" ca="1" si="0"/>
        <v>0</v>
      </c>
    </row>
    <row r="22" spans="1:18" x14ac:dyDescent="0.35">
      <c r="A22" s="41"/>
      <c r="B22" s="42"/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>
        <f t="shared" ca="1" si="0"/>
        <v>0</v>
      </c>
    </row>
    <row r="23" spans="1:18" x14ac:dyDescent="0.35">
      <c r="A23" s="41"/>
      <c r="B23" s="42"/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>
        <f t="shared" ca="1" si="0"/>
        <v>0</v>
      </c>
    </row>
    <row r="24" spans="1:18" x14ac:dyDescent="0.35">
      <c r="A24" s="41"/>
      <c r="B24" s="42"/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>
        <f t="shared" ca="1" si="0"/>
        <v>0</v>
      </c>
    </row>
    <row r="25" spans="1:18" x14ac:dyDescent="0.35">
      <c r="A25" s="41"/>
      <c r="B25" s="42"/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>
        <f t="shared" ca="1" si="0"/>
        <v>0</v>
      </c>
    </row>
    <row r="26" spans="1:18" x14ac:dyDescent="0.35">
      <c r="A26" s="41"/>
      <c r="B26" s="42"/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>
        <f t="shared" ca="1" si="0"/>
        <v>0</v>
      </c>
    </row>
    <row r="27" spans="1:18" x14ac:dyDescent="0.35">
      <c r="A27" s="41"/>
      <c r="B27" s="42"/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>
        <f t="shared" ca="1" si="0"/>
        <v>0</v>
      </c>
    </row>
    <row r="28" spans="1:18" x14ac:dyDescent="0.35">
      <c r="A28" s="41"/>
      <c r="B28" s="42"/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>
        <f t="shared" ca="1" si="0"/>
        <v>0</v>
      </c>
    </row>
    <row r="29" spans="1:18" x14ac:dyDescent="0.35">
      <c r="A29"/>
      <c r="B29" s="1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8" x14ac:dyDescent="0.35">
      <c r="A30"/>
      <c r="B30" s="1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8" x14ac:dyDescent="0.35">
      <c r="A31"/>
      <c r="B31" s="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8" x14ac:dyDescent="0.35">
      <c r="A32"/>
      <c r="B32" s="1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x14ac:dyDescent="0.35">
      <c r="A33"/>
      <c r="B33" s="1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x14ac:dyDescent="0.35">
      <c r="A34"/>
      <c r="B34" s="1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x14ac:dyDescent="0.35">
      <c r="A35"/>
      <c r="B35" s="1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x14ac:dyDescent="0.35">
      <c r="A36"/>
      <c r="B36" s="1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8" spans="1:17" x14ac:dyDescent="0.35">
      <c r="A38" s="18" t="s">
        <v>19</v>
      </c>
      <c r="B38" s="19"/>
      <c r="C38" s="20"/>
      <c r="D38" s="18"/>
      <c r="E38" s="18"/>
      <c r="F38" s="18"/>
      <c r="G38" s="18"/>
    </row>
    <row r="39" spans="1:17" x14ac:dyDescent="0.35">
      <c r="A39" s="18" t="s">
        <v>20</v>
      </c>
      <c r="B39" s="19"/>
      <c r="C39" s="20"/>
      <c r="D39" s="18"/>
      <c r="E39" s="18"/>
      <c r="F39" s="18"/>
      <c r="G39" s="18"/>
    </row>
    <row r="40" spans="1:17" x14ac:dyDescent="0.35">
      <c r="A40" s="18" t="s">
        <v>21</v>
      </c>
      <c r="B40" s="19"/>
      <c r="C40" s="20"/>
      <c r="D40" s="18"/>
      <c r="E40" s="18"/>
      <c r="F40" s="18"/>
      <c r="G40" s="18"/>
    </row>
  </sheetData>
  <autoFilter ref="R1:R40">
    <sortState ref="A2:R40">
      <sortCondition descending="1" ref="R1:R40"/>
    </sortState>
  </autoFilter>
  <sortState ref="A2:R28">
    <sortCondition descending="1" ref="R2:R28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workbookViewId="0">
      <selection activeCell="R34" sqref="R34"/>
    </sheetView>
  </sheetViews>
  <sheetFormatPr defaultRowHeight="14.5" x14ac:dyDescent="0.35"/>
  <cols>
    <col min="1" max="1" width="39.453125" style="13" bestFit="1" customWidth="1"/>
    <col min="2" max="17" width="9.1796875" style="13" customWidth="1"/>
    <col min="18" max="18" width="17.54296875" customWidth="1"/>
  </cols>
  <sheetData>
    <row r="1" spans="1:32" x14ac:dyDescent="0.35">
      <c r="A1" s="13" t="s">
        <v>9</v>
      </c>
      <c r="B1" s="14" t="s">
        <v>13</v>
      </c>
      <c r="C1" s="15" t="s">
        <v>0</v>
      </c>
      <c r="D1" s="15" t="s">
        <v>1</v>
      </c>
      <c r="E1" s="15" t="s">
        <v>2</v>
      </c>
      <c r="F1" s="15" t="s">
        <v>26</v>
      </c>
      <c r="G1" s="15" t="s">
        <v>3</v>
      </c>
      <c r="H1" s="15" t="s">
        <v>27</v>
      </c>
      <c r="I1" s="15" t="s">
        <v>4</v>
      </c>
      <c r="J1" s="15" t="s">
        <v>5</v>
      </c>
      <c r="K1" s="15" t="s">
        <v>6</v>
      </c>
      <c r="L1" s="15" t="s">
        <v>28</v>
      </c>
      <c r="M1" s="15" t="s">
        <v>7</v>
      </c>
      <c r="N1" s="15" t="s">
        <v>8</v>
      </c>
      <c r="O1" s="15" t="s">
        <v>29</v>
      </c>
      <c r="P1" s="15" t="s">
        <v>2</v>
      </c>
      <c r="Q1" s="15" t="s">
        <v>30</v>
      </c>
      <c r="R1" s="4" t="s">
        <v>24</v>
      </c>
    </row>
    <row r="2" spans="1:32" s="2" customFormat="1" x14ac:dyDescent="0.35">
      <c r="A2" s="22" t="s">
        <v>31</v>
      </c>
      <c r="B2" s="23" t="s">
        <v>14</v>
      </c>
      <c r="C2" s="24">
        <v>10</v>
      </c>
      <c r="D2" s="24">
        <v>9</v>
      </c>
      <c r="E2" s="24">
        <v>0</v>
      </c>
      <c r="F2" s="24">
        <v>2</v>
      </c>
      <c r="G2" s="24">
        <v>0</v>
      </c>
      <c r="H2" s="24">
        <v>0</v>
      </c>
      <c r="I2" s="24">
        <v>0</v>
      </c>
      <c r="J2" s="24">
        <v>0</v>
      </c>
      <c r="K2" s="24">
        <v>0</v>
      </c>
      <c r="L2" s="24">
        <v>0</v>
      </c>
      <c r="M2" s="24">
        <v>0</v>
      </c>
      <c r="N2" s="24">
        <v>0</v>
      </c>
      <c r="O2" s="24">
        <v>0</v>
      </c>
      <c r="P2" s="24">
        <v>0</v>
      </c>
      <c r="Q2" s="24">
        <v>0</v>
      </c>
      <c r="R2" s="8">
        <f t="shared" ref="R2:R13" ca="1" si="0">SUMPRODUCT(LARGE(B2:Q2,ROW(INDIRECT("1:8"))))</f>
        <v>21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3" customFormat="1" ht="15.75" customHeight="1" x14ac:dyDescent="0.35">
      <c r="A3" s="25" t="s">
        <v>33</v>
      </c>
      <c r="B3" s="26" t="s">
        <v>14</v>
      </c>
      <c r="C3" s="27">
        <v>5</v>
      </c>
      <c r="D3" s="27">
        <v>5</v>
      </c>
      <c r="E3" s="24">
        <v>3</v>
      </c>
      <c r="F3" s="24">
        <v>5</v>
      </c>
      <c r="G3" s="24">
        <v>0</v>
      </c>
      <c r="H3" s="24">
        <v>0</v>
      </c>
      <c r="I3" s="24">
        <v>0</v>
      </c>
      <c r="J3" s="24">
        <v>0</v>
      </c>
      <c r="K3" s="24">
        <v>0</v>
      </c>
      <c r="L3" s="24">
        <v>0</v>
      </c>
      <c r="M3" s="24">
        <v>0</v>
      </c>
      <c r="N3" s="24">
        <v>0</v>
      </c>
      <c r="O3" s="24">
        <v>0</v>
      </c>
      <c r="P3" s="24">
        <v>0</v>
      </c>
      <c r="Q3" s="24">
        <v>0</v>
      </c>
      <c r="R3" s="8">
        <f t="shared" ca="1" si="0"/>
        <v>18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x14ac:dyDescent="0.35">
      <c r="A4" s="16" t="s">
        <v>63</v>
      </c>
      <c r="B4" s="17"/>
      <c r="C4" s="28">
        <v>0</v>
      </c>
      <c r="D4" s="28">
        <v>0</v>
      </c>
      <c r="E4" s="28">
        <v>1</v>
      </c>
      <c r="F4" s="28">
        <v>7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8">
        <f t="shared" ca="1" si="0"/>
        <v>8</v>
      </c>
    </row>
    <row r="5" spans="1:32" x14ac:dyDescent="0.35">
      <c r="A5" s="16" t="s">
        <v>60</v>
      </c>
      <c r="B5" s="17"/>
      <c r="C5" s="28">
        <v>0</v>
      </c>
      <c r="D5" s="28">
        <v>0</v>
      </c>
      <c r="E5" s="28">
        <v>6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8">
        <f t="shared" ca="1" si="0"/>
        <v>6</v>
      </c>
    </row>
    <row r="6" spans="1:32" x14ac:dyDescent="0.35">
      <c r="A6" s="16" t="s">
        <v>51</v>
      </c>
      <c r="B6" s="17"/>
      <c r="C6" s="28">
        <v>0</v>
      </c>
      <c r="D6" s="28">
        <v>0</v>
      </c>
      <c r="E6" s="28">
        <v>2</v>
      </c>
      <c r="F6" s="28">
        <v>2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8">
        <f t="shared" ca="1" si="0"/>
        <v>4</v>
      </c>
    </row>
    <row r="7" spans="1:32" x14ac:dyDescent="0.35">
      <c r="A7" s="16" t="s">
        <v>61</v>
      </c>
      <c r="B7" s="17"/>
      <c r="C7" s="28">
        <v>0</v>
      </c>
      <c r="D7" s="28">
        <v>0</v>
      </c>
      <c r="E7" s="28">
        <v>2</v>
      </c>
      <c r="F7" s="28">
        <v>2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8">
        <f t="shared" ca="1" si="0"/>
        <v>4</v>
      </c>
    </row>
    <row r="8" spans="1:32" x14ac:dyDescent="0.35">
      <c r="A8" s="30" t="s">
        <v>50</v>
      </c>
      <c r="B8" s="29"/>
      <c r="C8" s="28">
        <v>0</v>
      </c>
      <c r="D8" s="28">
        <v>0</v>
      </c>
      <c r="E8" s="28">
        <v>3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8">
        <f t="shared" ca="1" si="0"/>
        <v>3</v>
      </c>
    </row>
    <row r="9" spans="1:32" x14ac:dyDescent="0.35">
      <c r="A9" s="30" t="s">
        <v>62</v>
      </c>
      <c r="B9" s="29"/>
      <c r="C9" s="28">
        <v>0</v>
      </c>
      <c r="D9" s="28">
        <v>0</v>
      </c>
      <c r="E9" s="28">
        <v>2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8">
        <f t="shared" ca="1" si="0"/>
        <v>2</v>
      </c>
    </row>
    <row r="10" spans="1:32" x14ac:dyDescent="0.35">
      <c r="A10" s="28"/>
      <c r="B10" s="29"/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8">
        <f t="shared" ca="1" si="0"/>
        <v>0</v>
      </c>
    </row>
    <row r="11" spans="1:32" x14ac:dyDescent="0.35">
      <c r="A11" s="28"/>
      <c r="B11" s="29"/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8">
        <f t="shared" ca="1" si="0"/>
        <v>0</v>
      </c>
    </row>
    <row r="12" spans="1:32" x14ac:dyDescent="0.35">
      <c r="A12" s="28"/>
      <c r="B12" s="29"/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8">
        <f t="shared" ca="1" si="0"/>
        <v>0</v>
      </c>
    </row>
    <row r="13" spans="1:32" x14ac:dyDescent="0.35">
      <c r="A13" s="28"/>
      <c r="B13" s="29"/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8">
        <f t="shared" ca="1" si="0"/>
        <v>0</v>
      </c>
    </row>
    <row r="14" spans="1:32" x14ac:dyDescent="0.35">
      <c r="Q14" s="68"/>
      <c r="R14" s="38"/>
    </row>
    <row r="15" spans="1:32" x14ac:dyDescent="0.35">
      <c r="Q15" s="68"/>
      <c r="R15" s="38"/>
    </row>
    <row r="16" spans="1:32" x14ac:dyDescent="0.35">
      <c r="Q16" s="68"/>
      <c r="R16" s="38"/>
    </row>
    <row r="17" spans="1:18" x14ac:dyDescent="0.35">
      <c r="Q17" s="68"/>
      <c r="R17" s="38"/>
    </row>
    <row r="18" spans="1:18" x14ac:dyDescent="0.35">
      <c r="A18" s="18" t="s">
        <v>19</v>
      </c>
      <c r="B18" s="19"/>
      <c r="C18" s="20"/>
      <c r="D18" s="18"/>
      <c r="E18" s="18"/>
      <c r="F18" s="18"/>
      <c r="G18" s="18"/>
      <c r="Q18" s="68"/>
      <c r="R18" s="38"/>
    </row>
    <row r="19" spans="1:18" x14ac:dyDescent="0.35">
      <c r="A19" s="18" t="s">
        <v>20</v>
      </c>
      <c r="B19" s="19"/>
      <c r="C19" s="20"/>
      <c r="D19" s="18"/>
      <c r="E19" s="18"/>
      <c r="F19" s="18"/>
      <c r="G19" s="18"/>
      <c r="Q19" s="68"/>
      <c r="R19" s="38"/>
    </row>
    <row r="20" spans="1:18" x14ac:dyDescent="0.35">
      <c r="A20" s="18" t="s">
        <v>21</v>
      </c>
      <c r="B20" s="19"/>
      <c r="C20" s="20"/>
      <c r="D20" s="18"/>
      <c r="E20" s="18"/>
      <c r="F20" s="18"/>
      <c r="G20" s="18"/>
      <c r="Q20" s="68"/>
      <c r="R20" s="38"/>
    </row>
  </sheetData>
  <autoFilter ref="R1:R20">
    <sortState ref="A2:R20">
      <sortCondition descending="1" ref="R1:R20"/>
    </sortState>
  </autoFilter>
  <sortState ref="A2:R13">
    <sortCondition descending="1" ref="R2:R1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selection activeCell="P36" sqref="P36"/>
    </sheetView>
  </sheetViews>
  <sheetFormatPr defaultRowHeight="14.5" x14ac:dyDescent="0.35"/>
  <cols>
    <col min="1" max="1" width="39" style="43" customWidth="1"/>
    <col min="2" max="2" width="6.7265625" style="61" customWidth="1"/>
    <col min="3" max="3" width="10.7265625" style="44" customWidth="1"/>
    <col min="4" max="19" width="9.1796875" style="61" customWidth="1"/>
    <col min="20" max="20" width="17.453125" style="65" bestFit="1" customWidth="1"/>
    <col min="21" max="21" width="13.26953125" style="1" bestFit="1" customWidth="1"/>
    <col min="22" max="22" width="9.1796875" style="1"/>
  </cols>
  <sheetData>
    <row r="1" spans="1:22" x14ac:dyDescent="0.35">
      <c r="A1" s="59" t="s">
        <v>9</v>
      </c>
      <c r="B1" s="69" t="s">
        <v>13</v>
      </c>
      <c r="C1" s="60" t="s">
        <v>16</v>
      </c>
      <c r="D1" s="70" t="s">
        <v>0</v>
      </c>
      <c r="E1" s="70" t="s">
        <v>1</v>
      </c>
      <c r="F1" s="70" t="s">
        <v>2</v>
      </c>
      <c r="G1" s="70" t="s">
        <v>26</v>
      </c>
      <c r="H1" s="70" t="s">
        <v>3</v>
      </c>
      <c r="I1" s="70" t="s">
        <v>27</v>
      </c>
      <c r="J1" s="70" t="s">
        <v>4</v>
      </c>
      <c r="K1" s="70" t="s">
        <v>5</v>
      </c>
      <c r="L1" s="70" t="s">
        <v>6</v>
      </c>
      <c r="M1" s="70" t="s">
        <v>28</v>
      </c>
      <c r="N1" s="70" t="s">
        <v>7</v>
      </c>
      <c r="O1" s="70" t="s">
        <v>8</v>
      </c>
      <c r="P1" s="70" t="s">
        <v>29</v>
      </c>
      <c r="Q1" s="70" t="s">
        <v>2</v>
      </c>
      <c r="R1" s="70" t="s">
        <v>30</v>
      </c>
      <c r="S1" s="70" t="s">
        <v>10</v>
      </c>
      <c r="T1" s="71" t="s">
        <v>17</v>
      </c>
      <c r="U1" s="4" t="s">
        <v>18</v>
      </c>
      <c r="V1" s="4" t="s">
        <v>22</v>
      </c>
    </row>
    <row r="2" spans="1:22" s="7" customFormat="1" ht="15.75" customHeight="1" x14ac:dyDescent="0.35">
      <c r="A2" s="72" t="s">
        <v>35</v>
      </c>
      <c r="B2" s="73" t="s">
        <v>15</v>
      </c>
      <c r="C2" s="74">
        <v>43139</v>
      </c>
      <c r="D2" s="75">
        <v>2</v>
      </c>
      <c r="E2" s="75">
        <v>0</v>
      </c>
      <c r="F2" s="75">
        <v>9</v>
      </c>
      <c r="G2" s="75">
        <v>4</v>
      </c>
      <c r="H2" s="75">
        <v>0</v>
      </c>
      <c r="I2" s="75">
        <v>0</v>
      </c>
      <c r="J2" s="75">
        <v>0</v>
      </c>
      <c r="K2" s="75">
        <v>0</v>
      </c>
      <c r="L2" s="75">
        <v>0</v>
      </c>
      <c r="M2" s="75">
        <v>0</v>
      </c>
      <c r="N2" s="75">
        <v>0</v>
      </c>
      <c r="O2" s="75">
        <v>0</v>
      </c>
      <c r="P2" s="75">
        <v>0</v>
      </c>
      <c r="Q2" s="75">
        <v>0</v>
      </c>
      <c r="R2" s="75">
        <v>0</v>
      </c>
      <c r="S2" s="75"/>
      <c r="T2" s="76">
        <f t="shared" ref="T2:T23" ca="1" si="0">SUMPRODUCT(LARGE(D2:R2,ROW(INDIRECT("1:8"))))</f>
        <v>15</v>
      </c>
      <c r="U2" s="40">
        <f t="shared" ref="U2:U23" ca="1" si="1">DATEDIF(C2,TODAY(),"m")</f>
        <v>14</v>
      </c>
      <c r="V2" s="40" t="str">
        <f t="shared" ref="V2:V23" ca="1" si="2">IF(U2&gt;=24,"Adult",(IF(U2&gt;=12,"Junior",(IF(U2&gt;=3,"Puppy","0-3 Months")))))</f>
        <v>Junior</v>
      </c>
    </row>
    <row r="3" spans="1:22" s="7" customFormat="1" ht="15.75" customHeight="1" x14ac:dyDescent="0.35">
      <c r="A3" s="77" t="s">
        <v>49</v>
      </c>
      <c r="B3" s="75" t="s">
        <v>15</v>
      </c>
      <c r="C3" s="78">
        <v>43087</v>
      </c>
      <c r="D3" s="75">
        <v>0</v>
      </c>
      <c r="E3" s="75">
        <v>0</v>
      </c>
      <c r="F3" s="75">
        <v>2</v>
      </c>
      <c r="G3" s="75">
        <v>0</v>
      </c>
      <c r="H3" s="75">
        <v>0</v>
      </c>
      <c r="I3" s="75">
        <v>0</v>
      </c>
      <c r="J3" s="75">
        <v>0</v>
      </c>
      <c r="K3" s="75">
        <v>0</v>
      </c>
      <c r="L3" s="75">
        <v>0</v>
      </c>
      <c r="M3" s="75">
        <v>0</v>
      </c>
      <c r="N3" s="75">
        <v>0</v>
      </c>
      <c r="O3" s="75">
        <v>0</v>
      </c>
      <c r="P3" s="75">
        <v>0</v>
      </c>
      <c r="Q3" s="75">
        <v>0</v>
      </c>
      <c r="R3" s="75">
        <v>0</v>
      </c>
      <c r="S3" s="75"/>
      <c r="T3" s="76">
        <f t="shared" ca="1" si="0"/>
        <v>2</v>
      </c>
      <c r="U3" s="40">
        <f t="shared" ca="1" si="1"/>
        <v>16</v>
      </c>
      <c r="V3" s="40" t="str">
        <f t="shared" ca="1" si="2"/>
        <v>Junior</v>
      </c>
    </row>
    <row r="4" spans="1:22" s="7" customFormat="1" ht="15.75" customHeight="1" x14ac:dyDescent="0.35">
      <c r="A4" s="72" t="s">
        <v>50</v>
      </c>
      <c r="B4" s="73" t="s">
        <v>14</v>
      </c>
      <c r="C4" s="74">
        <v>43085</v>
      </c>
      <c r="D4" s="75">
        <v>0</v>
      </c>
      <c r="E4" s="75">
        <v>0</v>
      </c>
      <c r="F4" s="75">
        <v>3</v>
      </c>
      <c r="G4" s="75">
        <v>0</v>
      </c>
      <c r="H4" s="75">
        <v>0</v>
      </c>
      <c r="I4" s="75">
        <v>0</v>
      </c>
      <c r="J4" s="75">
        <v>0</v>
      </c>
      <c r="K4" s="75">
        <v>0</v>
      </c>
      <c r="L4" s="75">
        <v>0</v>
      </c>
      <c r="M4" s="75">
        <v>0</v>
      </c>
      <c r="N4" s="75">
        <v>0</v>
      </c>
      <c r="O4" s="75">
        <v>0</v>
      </c>
      <c r="P4" s="75">
        <v>0</v>
      </c>
      <c r="Q4" s="75">
        <v>0</v>
      </c>
      <c r="R4" s="75">
        <v>0</v>
      </c>
      <c r="S4" s="75"/>
      <c r="T4" s="76">
        <f t="shared" ca="1" si="0"/>
        <v>3</v>
      </c>
      <c r="U4" s="40">
        <f t="shared" ca="1" si="1"/>
        <v>16</v>
      </c>
      <c r="V4" s="40" t="str">
        <f t="shared" ca="1" si="2"/>
        <v>Junior</v>
      </c>
    </row>
    <row r="5" spans="1:22" s="7" customFormat="1" ht="15.75" customHeight="1" x14ac:dyDescent="0.35">
      <c r="A5" s="72" t="s">
        <v>51</v>
      </c>
      <c r="B5" s="73" t="s">
        <v>14</v>
      </c>
      <c r="C5" s="74">
        <v>43203</v>
      </c>
      <c r="D5" s="75">
        <v>0</v>
      </c>
      <c r="E5" s="75">
        <v>0</v>
      </c>
      <c r="F5" s="75">
        <v>2</v>
      </c>
      <c r="G5" s="75">
        <v>2</v>
      </c>
      <c r="H5" s="75">
        <v>0</v>
      </c>
      <c r="I5" s="75">
        <v>0</v>
      </c>
      <c r="J5" s="75">
        <v>0</v>
      </c>
      <c r="K5" s="75">
        <v>0</v>
      </c>
      <c r="L5" s="75">
        <v>0</v>
      </c>
      <c r="M5" s="75">
        <v>0</v>
      </c>
      <c r="N5" s="75">
        <v>0</v>
      </c>
      <c r="O5" s="75">
        <v>0</v>
      </c>
      <c r="P5" s="75">
        <v>0</v>
      </c>
      <c r="Q5" s="75">
        <v>0</v>
      </c>
      <c r="R5" s="75">
        <v>0</v>
      </c>
      <c r="S5" s="75"/>
      <c r="T5" s="76">
        <f t="shared" ca="1" si="0"/>
        <v>4</v>
      </c>
      <c r="U5" s="40">
        <f t="shared" ca="1" si="1"/>
        <v>12</v>
      </c>
      <c r="V5" s="40" t="str">
        <f t="shared" ca="1" si="2"/>
        <v>Junior</v>
      </c>
    </row>
    <row r="6" spans="1:22" s="7" customFormat="1" ht="15.75" customHeight="1" x14ac:dyDescent="0.35">
      <c r="A6" s="52" t="s">
        <v>59</v>
      </c>
      <c r="B6" s="53" t="s">
        <v>15</v>
      </c>
      <c r="C6" s="54">
        <v>43036</v>
      </c>
      <c r="D6" s="75">
        <v>0</v>
      </c>
      <c r="E6" s="75">
        <v>0</v>
      </c>
      <c r="F6" s="75">
        <v>0</v>
      </c>
      <c r="G6" s="75">
        <v>1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  <c r="P6" s="75">
        <v>0</v>
      </c>
      <c r="Q6" s="75">
        <v>0</v>
      </c>
      <c r="R6" s="75">
        <v>0</v>
      </c>
      <c r="S6" s="55"/>
      <c r="T6" s="76">
        <f t="shared" ca="1" si="0"/>
        <v>1</v>
      </c>
      <c r="U6" s="40">
        <f t="shared" ca="1" si="1"/>
        <v>18</v>
      </c>
      <c r="V6" s="40" t="str">
        <f t="shared" ca="1" si="2"/>
        <v>Junior</v>
      </c>
    </row>
    <row r="7" spans="1:22" s="7" customFormat="1" x14ac:dyDescent="0.35">
      <c r="A7" s="72"/>
      <c r="B7" s="73"/>
      <c r="C7" s="74"/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/>
      <c r="T7" s="76">
        <f t="shared" ca="1" si="0"/>
        <v>0</v>
      </c>
      <c r="U7" s="40">
        <f t="shared" ca="1" si="1"/>
        <v>1432</v>
      </c>
      <c r="V7" s="40" t="str">
        <f t="shared" ca="1" si="2"/>
        <v>Adult</v>
      </c>
    </row>
    <row r="8" spans="1:22" s="7" customFormat="1" x14ac:dyDescent="0.35">
      <c r="A8" s="52"/>
      <c r="B8" s="53"/>
      <c r="C8" s="54"/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55"/>
      <c r="T8" s="76">
        <f t="shared" ca="1" si="0"/>
        <v>0</v>
      </c>
      <c r="U8" s="40">
        <f t="shared" ca="1" si="1"/>
        <v>1432</v>
      </c>
      <c r="V8" s="40" t="str">
        <f t="shared" ca="1" si="2"/>
        <v>Adult</v>
      </c>
    </row>
    <row r="9" spans="1:22" s="7" customFormat="1" x14ac:dyDescent="0.35">
      <c r="A9" s="52"/>
      <c r="B9" s="53"/>
      <c r="C9" s="54"/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55"/>
      <c r="T9" s="76">
        <f t="shared" ca="1" si="0"/>
        <v>0</v>
      </c>
      <c r="U9" s="40">
        <f t="shared" ca="1" si="1"/>
        <v>1432</v>
      </c>
      <c r="V9" s="40" t="str">
        <f t="shared" ca="1" si="2"/>
        <v>Adult</v>
      </c>
    </row>
    <row r="10" spans="1:22" s="7" customFormat="1" x14ac:dyDescent="0.35">
      <c r="A10" s="52"/>
      <c r="B10" s="53"/>
      <c r="C10" s="54"/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55"/>
      <c r="T10" s="76">
        <f t="shared" ca="1" si="0"/>
        <v>0</v>
      </c>
      <c r="U10" s="40">
        <f t="shared" ca="1" si="1"/>
        <v>1432</v>
      </c>
      <c r="V10" s="40" t="str">
        <f t="shared" ca="1" si="2"/>
        <v>Adult</v>
      </c>
    </row>
    <row r="11" spans="1:22" s="7" customFormat="1" x14ac:dyDescent="0.35">
      <c r="A11" s="52"/>
      <c r="B11" s="53"/>
      <c r="C11" s="54"/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55"/>
      <c r="T11" s="76">
        <f t="shared" ca="1" si="0"/>
        <v>0</v>
      </c>
      <c r="U11" s="40">
        <f t="shared" ca="1" si="1"/>
        <v>1432</v>
      </c>
      <c r="V11" s="40" t="str">
        <f t="shared" ca="1" si="2"/>
        <v>Adult</v>
      </c>
    </row>
    <row r="12" spans="1:22" s="7" customFormat="1" x14ac:dyDescent="0.35">
      <c r="A12" s="52"/>
      <c r="B12" s="53"/>
      <c r="C12" s="54"/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55"/>
      <c r="T12" s="76">
        <f t="shared" ca="1" si="0"/>
        <v>0</v>
      </c>
      <c r="U12" s="40">
        <f t="shared" ca="1" si="1"/>
        <v>1432</v>
      </c>
      <c r="V12" s="40" t="str">
        <f t="shared" ca="1" si="2"/>
        <v>Adult</v>
      </c>
    </row>
    <row r="13" spans="1:22" x14ac:dyDescent="0.35">
      <c r="A13" s="59"/>
      <c r="B13" s="69"/>
      <c r="C13" s="60"/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69"/>
      <c r="T13" s="76">
        <f t="shared" ca="1" si="0"/>
        <v>0</v>
      </c>
      <c r="U13" s="40">
        <f t="shared" ca="1" si="1"/>
        <v>1432</v>
      </c>
      <c r="V13" s="40" t="str">
        <f t="shared" ca="1" si="2"/>
        <v>Adult</v>
      </c>
    </row>
    <row r="14" spans="1:22" x14ac:dyDescent="0.35">
      <c r="A14" s="59"/>
      <c r="B14" s="69"/>
      <c r="C14" s="60"/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69"/>
      <c r="T14" s="76">
        <f t="shared" ca="1" si="0"/>
        <v>0</v>
      </c>
      <c r="U14" s="40">
        <f t="shared" ca="1" si="1"/>
        <v>1432</v>
      </c>
      <c r="V14" s="40" t="str">
        <f t="shared" ca="1" si="2"/>
        <v>Adult</v>
      </c>
    </row>
    <row r="15" spans="1:22" x14ac:dyDescent="0.35">
      <c r="A15" s="59"/>
      <c r="B15" s="69"/>
      <c r="C15" s="60"/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69"/>
      <c r="T15" s="76">
        <f t="shared" ca="1" si="0"/>
        <v>0</v>
      </c>
      <c r="U15" s="40">
        <f t="shared" ca="1" si="1"/>
        <v>1432</v>
      </c>
      <c r="V15" s="40" t="str">
        <f t="shared" ca="1" si="2"/>
        <v>Adult</v>
      </c>
    </row>
    <row r="16" spans="1:22" x14ac:dyDescent="0.35">
      <c r="A16" s="59"/>
      <c r="B16" s="69"/>
      <c r="C16" s="60"/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69"/>
      <c r="T16" s="76">
        <f t="shared" ca="1" si="0"/>
        <v>0</v>
      </c>
      <c r="U16" s="40">
        <f t="shared" ca="1" si="1"/>
        <v>1432</v>
      </c>
      <c r="V16" s="40" t="str">
        <f t="shared" ca="1" si="2"/>
        <v>Adult</v>
      </c>
    </row>
    <row r="17" spans="1:22" x14ac:dyDescent="0.35">
      <c r="A17" s="59"/>
      <c r="B17" s="69"/>
      <c r="C17" s="60"/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69"/>
      <c r="T17" s="76">
        <f t="shared" ca="1" si="0"/>
        <v>0</v>
      </c>
      <c r="U17" s="40">
        <f t="shared" ca="1" si="1"/>
        <v>1432</v>
      </c>
      <c r="V17" s="40" t="str">
        <f t="shared" ca="1" si="2"/>
        <v>Adult</v>
      </c>
    </row>
    <row r="18" spans="1:22" x14ac:dyDescent="0.35">
      <c r="A18" s="59"/>
      <c r="B18" s="69"/>
      <c r="C18" s="60"/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69"/>
      <c r="T18" s="76">
        <f t="shared" ca="1" si="0"/>
        <v>0</v>
      </c>
      <c r="U18" s="40">
        <f t="shared" ca="1" si="1"/>
        <v>1432</v>
      </c>
      <c r="V18" s="40" t="str">
        <f t="shared" ca="1" si="2"/>
        <v>Adult</v>
      </c>
    </row>
    <row r="19" spans="1:22" x14ac:dyDescent="0.35">
      <c r="A19" s="59"/>
      <c r="B19" s="69"/>
      <c r="C19" s="60"/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69"/>
      <c r="T19" s="76">
        <f t="shared" ca="1" si="0"/>
        <v>0</v>
      </c>
      <c r="U19" s="40">
        <f t="shared" ca="1" si="1"/>
        <v>1432</v>
      </c>
      <c r="V19" s="40" t="str">
        <f t="shared" ca="1" si="2"/>
        <v>Adult</v>
      </c>
    </row>
    <row r="20" spans="1:22" x14ac:dyDescent="0.35">
      <c r="A20" s="59"/>
      <c r="B20" s="69"/>
      <c r="C20" s="60"/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69"/>
      <c r="T20" s="76">
        <f t="shared" ca="1" si="0"/>
        <v>0</v>
      </c>
      <c r="U20" s="40">
        <f t="shared" ca="1" si="1"/>
        <v>1432</v>
      </c>
      <c r="V20" s="40" t="str">
        <f t="shared" ca="1" si="2"/>
        <v>Adult</v>
      </c>
    </row>
    <row r="21" spans="1:22" x14ac:dyDescent="0.35">
      <c r="A21" s="59"/>
      <c r="B21" s="69"/>
      <c r="C21" s="60"/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69"/>
      <c r="T21" s="76">
        <f t="shared" ca="1" si="0"/>
        <v>0</v>
      </c>
      <c r="U21" s="40">
        <f t="shared" ca="1" si="1"/>
        <v>1432</v>
      </c>
      <c r="V21" s="40" t="str">
        <f t="shared" ca="1" si="2"/>
        <v>Adult</v>
      </c>
    </row>
    <row r="22" spans="1:22" x14ac:dyDescent="0.35">
      <c r="A22" s="59"/>
      <c r="B22" s="69"/>
      <c r="C22" s="60"/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69"/>
      <c r="T22" s="76">
        <f t="shared" ca="1" si="0"/>
        <v>0</v>
      </c>
      <c r="U22" s="40">
        <f t="shared" ca="1" si="1"/>
        <v>1432</v>
      </c>
      <c r="V22" s="40" t="str">
        <f t="shared" ca="1" si="2"/>
        <v>Adult</v>
      </c>
    </row>
    <row r="23" spans="1:22" x14ac:dyDescent="0.35">
      <c r="A23" s="59"/>
      <c r="B23" s="69"/>
      <c r="C23" s="60"/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69"/>
      <c r="T23" s="76">
        <f t="shared" ca="1" si="0"/>
        <v>0</v>
      </c>
      <c r="U23" s="40">
        <f t="shared" ca="1" si="1"/>
        <v>1432</v>
      </c>
      <c r="V23" s="40" t="str">
        <f t="shared" ca="1" si="2"/>
        <v>Adult</v>
      </c>
    </row>
    <row r="24" spans="1:22" x14ac:dyDescent="0.35">
      <c r="A24" s="62" t="s">
        <v>19</v>
      </c>
      <c r="B24" s="63"/>
      <c r="C24" s="64"/>
      <c r="D24" s="63"/>
    </row>
    <row r="25" spans="1:22" x14ac:dyDescent="0.35">
      <c r="A25" s="62" t="s">
        <v>20</v>
      </c>
      <c r="B25" s="63"/>
      <c r="C25" s="64"/>
      <c r="D25" s="63"/>
    </row>
    <row r="26" spans="1:22" x14ac:dyDescent="0.35">
      <c r="A26" s="62" t="s">
        <v>21</v>
      </c>
      <c r="B26" s="63"/>
      <c r="C26" s="64"/>
      <c r="D26" s="63"/>
    </row>
  </sheetData>
  <autoFilter ref="T1:T26">
    <sortState ref="A2:V26">
      <sortCondition descending="1" ref="T1:T26"/>
    </sortState>
  </autoFilter>
  <sortState ref="A2:V10">
    <sortCondition descending="1" ref="S2:S10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workbookViewId="0">
      <selection activeCell="N36" sqref="N36"/>
    </sheetView>
  </sheetViews>
  <sheetFormatPr defaultRowHeight="14.5" x14ac:dyDescent="0.35"/>
  <cols>
    <col min="1" max="1" width="53.54296875" style="13" customWidth="1"/>
    <col min="2" max="2" width="4.1796875" style="13" customWidth="1"/>
    <col min="3" max="3" width="12.54296875" style="21" customWidth="1"/>
    <col min="4" max="18" width="9.1796875" style="13" customWidth="1"/>
    <col min="19" max="19" width="9.1796875" style="14" customWidth="1"/>
    <col min="20" max="20" width="17.453125" style="1" bestFit="1" customWidth="1"/>
    <col min="21" max="21" width="13.26953125" style="1" bestFit="1" customWidth="1"/>
    <col min="22" max="22" width="8.453125" style="1" bestFit="1" customWidth="1"/>
  </cols>
  <sheetData>
    <row r="1" spans="1:22" x14ac:dyDescent="0.35">
      <c r="A1" s="46" t="s">
        <v>9</v>
      </c>
      <c r="B1" s="49" t="s">
        <v>13</v>
      </c>
      <c r="C1" s="50" t="s">
        <v>16</v>
      </c>
      <c r="D1" s="51" t="s">
        <v>0</v>
      </c>
      <c r="E1" s="51" t="s">
        <v>1</v>
      </c>
      <c r="F1" s="51" t="s">
        <v>2</v>
      </c>
      <c r="G1" s="51" t="s">
        <v>26</v>
      </c>
      <c r="H1" s="51" t="s">
        <v>3</v>
      </c>
      <c r="I1" s="51" t="s">
        <v>27</v>
      </c>
      <c r="J1" s="51" t="s">
        <v>4</v>
      </c>
      <c r="K1" s="51" t="s">
        <v>5</v>
      </c>
      <c r="L1" s="51" t="s">
        <v>6</v>
      </c>
      <c r="M1" s="51" t="s">
        <v>28</v>
      </c>
      <c r="N1" s="51" t="s">
        <v>7</v>
      </c>
      <c r="O1" s="51" t="s">
        <v>8</v>
      </c>
      <c r="P1" s="51" t="s">
        <v>29</v>
      </c>
      <c r="Q1" s="51" t="s">
        <v>2</v>
      </c>
      <c r="R1" s="51" t="s">
        <v>30</v>
      </c>
      <c r="S1" s="51" t="s">
        <v>10</v>
      </c>
      <c r="T1" s="4" t="s">
        <v>23</v>
      </c>
      <c r="U1" s="4" t="s">
        <v>18</v>
      </c>
      <c r="V1" s="4" t="s">
        <v>22</v>
      </c>
    </row>
    <row r="2" spans="1:22" s="7" customFormat="1" ht="16.5" customHeight="1" x14ac:dyDescent="0.35">
      <c r="A2" s="52" t="s">
        <v>43</v>
      </c>
      <c r="B2" s="53" t="s">
        <v>15</v>
      </c>
      <c r="C2" s="54">
        <v>43428</v>
      </c>
      <c r="D2" s="55">
        <v>0</v>
      </c>
      <c r="E2" s="55">
        <v>2</v>
      </c>
      <c r="F2" s="55">
        <v>4</v>
      </c>
      <c r="G2" s="55">
        <v>2</v>
      </c>
      <c r="H2" s="55">
        <v>0</v>
      </c>
      <c r="I2" s="55">
        <v>0</v>
      </c>
      <c r="J2" s="55">
        <v>0</v>
      </c>
      <c r="K2" s="55">
        <v>0</v>
      </c>
      <c r="L2" s="55">
        <v>0</v>
      </c>
      <c r="M2" s="55">
        <v>0</v>
      </c>
      <c r="N2" s="55">
        <v>0</v>
      </c>
      <c r="O2" s="55">
        <v>0</v>
      </c>
      <c r="P2" s="55">
        <v>0</v>
      </c>
      <c r="Q2" s="55">
        <v>0</v>
      </c>
      <c r="R2" s="55">
        <v>0</v>
      </c>
      <c r="S2" s="56"/>
      <c r="T2" s="57">
        <f t="shared" ref="T2:T26" ca="1" si="0">SUMPRODUCT(LARGE(D2:R2,ROW(INDIRECT("1:8"))))</f>
        <v>8</v>
      </c>
      <c r="U2" s="40">
        <f t="shared" ref="U2:U27" ca="1" si="1">DATEDIF(C2,TODAY(),"m")</f>
        <v>5</v>
      </c>
      <c r="V2" s="40" t="str">
        <f t="shared" ref="V2:V27" ca="1" si="2">IF(U2&gt;=24,"Adult",(IF(U2&gt;=12,"Junior",(IF(U2&gt;=3,"Puppy","0-3 Months")))))</f>
        <v>Puppy</v>
      </c>
    </row>
    <row r="3" spans="1:22" s="7" customFormat="1" ht="16.5" customHeight="1" x14ac:dyDescent="0.35">
      <c r="A3" s="52" t="s">
        <v>40</v>
      </c>
      <c r="B3" s="53" t="s">
        <v>15</v>
      </c>
      <c r="C3" s="54">
        <v>43460</v>
      </c>
      <c r="D3" s="55">
        <v>0</v>
      </c>
      <c r="E3" s="55">
        <v>3</v>
      </c>
      <c r="F3" s="55">
        <v>2</v>
      </c>
      <c r="G3" s="55">
        <v>3</v>
      </c>
      <c r="H3" s="55">
        <v>0</v>
      </c>
      <c r="I3" s="55">
        <v>0</v>
      </c>
      <c r="J3" s="55">
        <v>0</v>
      </c>
      <c r="K3" s="55">
        <v>0</v>
      </c>
      <c r="L3" s="55">
        <v>0</v>
      </c>
      <c r="M3" s="55">
        <v>0</v>
      </c>
      <c r="N3" s="55">
        <v>0</v>
      </c>
      <c r="O3" s="55">
        <v>0</v>
      </c>
      <c r="P3" s="55">
        <v>0</v>
      </c>
      <c r="Q3" s="55">
        <v>0</v>
      </c>
      <c r="R3" s="55">
        <v>0</v>
      </c>
      <c r="S3" s="56"/>
      <c r="T3" s="57">
        <f t="shared" ca="1" si="0"/>
        <v>8</v>
      </c>
      <c r="U3" s="40">
        <f t="shared" ca="1" si="1"/>
        <v>4</v>
      </c>
      <c r="V3" s="40" t="str">
        <f t="shared" ca="1" si="2"/>
        <v>Puppy</v>
      </c>
    </row>
    <row r="4" spans="1:22" s="7" customFormat="1" ht="16.5" customHeight="1" x14ac:dyDescent="0.35">
      <c r="A4" s="52" t="s">
        <v>42</v>
      </c>
      <c r="B4" s="53" t="s">
        <v>14</v>
      </c>
      <c r="C4" s="54">
        <v>43460</v>
      </c>
      <c r="D4" s="55">
        <v>0</v>
      </c>
      <c r="E4" s="55">
        <v>0</v>
      </c>
      <c r="F4" s="55">
        <v>3</v>
      </c>
      <c r="G4" s="55">
        <v>4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5">
        <v>0</v>
      </c>
      <c r="O4" s="55">
        <v>0</v>
      </c>
      <c r="P4" s="55">
        <v>0</v>
      </c>
      <c r="Q4" s="55">
        <v>0</v>
      </c>
      <c r="R4" s="55">
        <v>0</v>
      </c>
      <c r="S4" s="56"/>
      <c r="T4" s="57">
        <f t="shared" ca="1" si="0"/>
        <v>7</v>
      </c>
      <c r="U4" s="40">
        <f t="shared" ca="1" si="1"/>
        <v>4</v>
      </c>
      <c r="V4" s="40" t="str">
        <f t="shared" ca="1" si="2"/>
        <v>Puppy</v>
      </c>
    </row>
    <row r="5" spans="1:22" s="7" customFormat="1" ht="16.5" customHeight="1" x14ac:dyDescent="0.35">
      <c r="A5" s="52" t="s">
        <v>37</v>
      </c>
      <c r="B5" s="53" t="s">
        <v>14</v>
      </c>
      <c r="C5" s="54">
        <v>43422</v>
      </c>
      <c r="D5" s="55">
        <v>2</v>
      </c>
      <c r="E5" s="55">
        <v>0</v>
      </c>
      <c r="F5" s="55">
        <v>0</v>
      </c>
      <c r="G5" s="55">
        <v>2</v>
      </c>
      <c r="H5" s="55">
        <v>0</v>
      </c>
      <c r="I5" s="55">
        <v>0</v>
      </c>
      <c r="J5" s="55">
        <v>0</v>
      </c>
      <c r="K5" s="55">
        <v>0</v>
      </c>
      <c r="L5" s="55">
        <v>0</v>
      </c>
      <c r="M5" s="55">
        <v>0</v>
      </c>
      <c r="N5" s="55">
        <v>0</v>
      </c>
      <c r="O5" s="55">
        <v>0</v>
      </c>
      <c r="P5" s="55">
        <v>0</v>
      </c>
      <c r="Q5" s="55">
        <v>0</v>
      </c>
      <c r="R5" s="55">
        <v>0</v>
      </c>
      <c r="S5" s="56"/>
      <c r="T5" s="57">
        <f t="shared" ca="1" si="0"/>
        <v>4</v>
      </c>
      <c r="U5" s="40">
        <f t="shared" ca="1" si="1"/>
        <v>5</v>
      </c>
      <c r="V5" s="40" t="str">
        <f t="shared" ca="1" si="2"/>
        <v>Puppy</v>
      </c>
    </row>
    <row r="6" spans="1:22" s="7" customFormat="1" ht="16.5" customHeight="1" x14ac:dyDescent="0.35">
      <c r="A6" s="52" t="s">
        <v>45</v>
      </c>
      <c r="B6" s="53" t="s">
        <v>15</v>
      </c>
      <c r="C6" s="54">
        <v>43365</v>
      </c>
      <c r="D6" s="55">
        <v>0</v>
      </c>
      <c r="E6" s="55">
        <v>0</v>
      </c>
      <c r="F6" s="55">
        <v>3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6"/>
      <c r="T6" s="57">
        <f t="shared" ca="1" si="0"/>
        <v>3</v>
      </c>
      <c r="U6" s="40">
        <f t="shared" ca="1" si="1"/>
        <v>7</v>
      </c>
      <c r="V6" s="40" t="str">
        <f t="shared" ca="1" si="2"/>
        <v>Puppy</v>
      </c>
    </row>
    <row r="7" spans="1:22" s="7" customFormat="1" ht="16.5" customHeight="1" x14ac:dyDescent="0.35">
      <c r="A7" s="52" t="s">
        <v>48</v>
      </c>
      <c r="B7" s="53" t="s">
        <v>15</v>
      </c>
      <c r="C7" s="54">
        <v>43261</v>
      </c>
      <c r="D7" s="55">
        <v>0</v>
      </c>
      <c r="E7" s="55">
        <v>0</v>
      </c>
      <c r="F7" s="55">
        <v>3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6"/>
      <c r="T7" s="57">
        <f t="shared" ca="1" si="0"/>
        <v>3</v>
      </c>
      <c r="U7" s="40">
        <f t="shared" ca="1" si="1"/>
        <v>10</v>
      </c>
      <c r="V7" s="40" t="str">
        <f t="shared" ca="1" si="2"/>
        <v>Puppy</v>
      </c>
    </row>
    <row r="8" spans="1:22" s="7" customFormat="1" ht="16.5" customHeight="1" x14ac:dyDescent="0.35">
      <c r="A8" s="52" t="s">
        <v>41</v>
      </c>
      <c r="B8" s="53" t="s">
        <v>14</v>
      </c>
      <c r="C8" s="54">
        <v>43394</v>
      </c>
      <c r="D8" s="55">
        <v>0</v>
      </c>
      <c r="E8" s="55">
        <v>0</v>
      </c>
      <c r="F8" s="55">
        <v>2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6"/>
      <c r="T8" s="57">
        <f t="shared" ca="1" si="0"/>
        <v>2</v>
      </c>
      <c r="U8" s="40">
        <f t="shared" ca="1" si="1"/>
        <v>6</v>
      </c>
      <c r="V8" s="40" t="str">
        <f t="shared" ca="1" si="2"/>
        <v>Puppy</v>
      </c>
    </row>
    <row r="9" spans="1:22" s="7" customFormat="1" ht="16.5" customHeight="1" x14ac:dyDescent="0.35">
      <c r="A9" s="52" t="s">
        <v>46</v>
      </c>
      <c r="B9" s="53" t="s">
        <v>15</v>
      </c>
      <c r="C9" s="54">
        <v>43385</v>
      </c>
      <c r="D9" s="55">
        <v>0</v>
      </c>
      <c r="E9" s="55">
        <v>0</v>
      </c>
      <c r="F9" s="55">
        <v>2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6"/>
      <c r="T9" s="57">
        <f t="shared" ca="1" si="0"/>
        <v>2</v>
      </c>
      <c r="U9" s="40">
        <f t="shared" ca="1" si="1"/>
        <v>6</v>
      </c>
      <c r="V9" s="40" t="str">
        <f t="shared" ca="1" si="2"/>
        <v>Puppy</v>
      </c>
    </row>
    <row r="10" spans="1:22" s="7" customFormat="1" ht="16.5" customHeight="1" x14ac:dyDescent="0.35">
      <c r="A10" s="52" t="s">
        <v>44</v>
      </c>
      <c r="B10" s="53" t="s">
        <v>15</v>
      </c>
      <c r="C10" s="54">
        <v>43468</v>
      </c>
      <c r="D10" s="55">
        <v>0</v>
      </c>
      <c r="E10" s="55">
        <v>0</v>
      </c>
      <c r="F10" s="55">
        <v>1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6"/>
      <c r="T10" s="57">
        <f t="shared" ca="1" si="0"/>
        <v>1</v>
      </c>
      <c r="U10" s="40">
        <f t="shared" ca="1" si="1"/>
        <v>4</v>
      </c>
      <c r="V10" s="40" t="str">
        <f t="shared" ca="1" si="2"/>
        <v>Puppy</v>
      </c>
    </row>
    <row r="11" spans="1:22" s="7" customFormat="1" ht="16.5" customHeight="1" x14ac:dyDescent="0.35">
      <c r="A11" s="52" t="s">
        <v>47</v>
      </c>
      <c r="B11" s="53" t="s">
        <v>15</v>
      </c>
      <c r="C11" s="58">
        <v>43386</v>
      </c>
      <c r="D11" s="55">
        <v>0</v>
      </c>
      <c r="E11" s="55">
        <v>0</v>
      </c>
      <c r="F11" s="55">
        <v>1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6"/>
      <c r="T11" s="57">
        <f t="shared" ca="1" si="0"/>
        <v>1</v>
      </c>
      <c r="U11" s="40">
        <f t="shared" ca="1" si="1"/>
        <v>6</v>
      </c>
      <c r="V11" s="40" t="str">
        <f t="shared" ca="1" si="2"/>
        <v>Puppy</v>
      </c>
    </row>
    <row r="12" spans="1:22" s="7" customFormat="1" ht="16.5" customHeight="1" x14ac:dyDescent="0.35">
      <c r="A12" s="52"/>
      <c r="B12" s="53"/>
      <c r="C12" s="54"/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6"/>
      <c r="T12" s="57">
        <f t="shared" ca="1" si="0"/>
        <v>0</v>
      </c>
      <c r="U12" s="40">
        <f t="shared" ca="1" si="1"/>
        <v>1432</v>
      </c>
      <c r="V12" s="40" t="str">
        <f t="shared" ca="1" si="2"/>
        <v>Adult</v>
      </c>
    </row>
    <row r="13" spans="1:22" s="7" customFormat="1" x14ac:dyDescent="0.35">
      <c r="A13" s="52"/>
      <c r="B13" s="53"/>
      <c r="C13" s="54"/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6"/>
      <c r="T13" s="57">
        <f t="shared" ca="1" si="0"/>
        <v>0</v>
      </c>
      <c r="U13" s="40">
        <f t="shared" ca="1" si="1"/>
        <v>1432</v>
      </c>
      <c r="V13" s="40" t="str">
        <f t="shared" ca="1" si="2"/>
        <v>Adult</v>
      </c>
    </row>
    <row r="14" spans="1:22" s="7" customFormat="1" x14ac:dyDescent="0.35">
      <c r="A14" s="52"/>
      <c r="B14" s="53"/>
      <c r="C14" s="58"/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6"/>
      <c r="T14" s="57">
        <f t="shared" ca="1" si="0"/>
        <v>0</v>
      </c>
      <c r="U14" s="40">
        <f t="shared" ca="1" si="1"/>
        <v>1432</v>
      </c>
      <c r="V14" s="40" t="str">
        <f t="shared" ca="1" si="2"/>
        <v>Adult</v>
      </c>
    </row>
    <row r="15" spans="1:22" s="7" customFormat="1" x14ac:dyDescent="0.35">
      <c r="A15" s="52"/>
      <c r="B15" s="53"/>
      <c r="C15" s="58"/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6"/>
      <c r="T15" s="57">
        <f t="shared" ca="1" si="0"/>
        <v>0</v>
      </c>
      <c r="U15" s="40">
        <f t="shared" ca="1" si="1"/>
        <v>1432</v>
      </c>
      <c r="V15" s="40" t="str">
        <f t="shared" ca="1" si="2"/>
        <v>Adult</v>
      </c>
    </row>
    <row r="16" spans="1:22" x14ac:dyDescent="0.35">
      <c r="A16" s="59"/>
      <c r="B16" s="59"/>
      <c r="C16" s="60"/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6"/>
      <c r="T16" s="57">
        <f t="shared" ca="1" si="0"/>
        <v>0</v>
      </c>
      <c r="U16" s="40">
        <f t="shared" ca="1" si="1"/>
        <v>1432</v>
      </c>
      <c r="V16" s="40" t="str">
        <f t="shared" ca="1" si="2"/>
        <v>Adult</v>
      </c>
    </row>
    <row r="17" spans="1:22" x14ac:dyDescent="0.35">
      <c r="A17" s="59"/>
      <c r="B17" s="59"/>
      <c r="C17" s="60"/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6"/>
      <c r="T17" s="57">
        <f t="shared" ca="1" si="0"/>
        <v>0</v>
      </c>
      <c r="U17" s="40">
        <f t="shared" ca="1" si="1"/>
        <v>1432</v>
      </c>
      <c r="V17" s="40" t="str">
        <f t="shared" ca="1" si="2"/>
        <v>Adult</v>
      </c>
    </row>
    <row r="18" spans="1:22" x14ac:dyDescent="0.35">
      <c r="A18" s="59"/>
      <c r="B18" s="59"/>
      <c r="C18" s="60"/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6"/>
      <c r="T18" s="57">
        <f t="shared" ca="1" si="0"/>
        <v>0</v>
      </c>
      <c r="U18" s="40">
        <f t="shared" ca="1" si="1"/>
        <v>1432</v>
      </c>
      <c r="V18" s="40" t="str">
        <f t="shared" ca="1" si="2"/>
        <v>Adult</v>
      </c>
    </row>
    <row r="19" spans="1:22" x14ac:dyDescent="0.35">
      <c r="A19" s="59"/>
      <c r="B19" s="59"/>
      <c r="C19" s="60"/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6"/>
      <c r="T19" s="57">
        <f t="shared" ca="1" si="0"/>
        <v>0</v>
      </c>
      <c r="U19" s="40">
        <f t="shared" ca="1" si="1"/>
        <v>1432</v>
      </c>
      <c r="V19" s="40" t="str">
        <f t="shared" ca="1" si="2"/>
        <v>Adult</v>
      </c>
    </row>
    <row r="20" spans="1:22" x14ac:dyDescent="0.35">
      <c r="A20" s="59"/>
      <c r="B20" s="59"/>
      <c r="C20" s="60"/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6"/>
      <c r="T20" s="57">
        <f t="shared" ca="1" si="0"/>
        <v>0</v>
      </c>
      <c r="U20" s="40">
        <f t="shared" ca="1" si="1"/>
        <v>1432</v>
      </c>
      <c r="V20" s="40" t="str">
        <f t="shared" ca="1" si="2"/>
        <v>Adult</v>
      </c>
    </row>
    <row r="21" spans="1:22" x14ac:dyDescent="0.35">
      <c r="A21" s="59"/>
      <c r="B21" s="59"/>
      <c r="C21" s="60"/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6"/>
      <c r="T21" s="57">
        <f t="shared" ca="1" si="0"/>
        <v>0</v>
      </c>
      <c r="U21" s="40">
        <f t="shared" ca="1" si="1"/>
        <v>1432</v>
      </c>
      <c r="V21" s="40" t="str">
        <f t="shared" ca="1" si="2"/>
        <v>Adult</v>
      </c>
    </row>
    <row r="22" spans="1:22" x14ac:dyDescent="0.35">
      <c r="A22" s="59"/>
      <c r="B22" s="59"/>
      <c r="C22" s="60"/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6"/>
      <c r="T22" s="57">
        <f t="shared" ca="1" si="0"/>
        <v>0</v>
      </c>
      <c r="U22" s="40">
        <f t="shared" ca="1" si="1"/>
        <v>1432</v>
      </c>
      <c r="V22" s="40" t="str">
        <f t="shared" ca="1" si="2"/>
        <v>Adult</v>
      </c>
    </row>
    <row r="23" spans="1:22" x14ac:dyDescent="0.35">
      <c r="A23" s="59"/>
      <c r="B23" s="59"/>
      <c r="C23" s="60"/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6"/>
      <c r="T23" s="57">
        <f t="shared" ca="1" si="0"/>
        <v>0</v>
      </c>
      <c r="U23" s="40">
        <f t="shared" ca="1" si="1"/>
        <v>1432</v>
      </c>
      <c r="V23" s="40" t="str">
        <f t="shared" ca="1" si="2"/>
        <v>Adult</v>
      </c>
    </row>
    <row r="24" spans="1:22" x14ac:dyDescent="0.35">
      <c r="A24" s="59"/>
      <c r="B24" s="59"/>
      <c r="C24" s="60"/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6"/>
      <c r="T24" s="57">
        <f t="shared" ca="1" si="0"/>
        <v>0</v>
      </c>
      <c r="U24" s="40">
        <f t="shared" ca="1" si="1"/>
        <v>1432</v>
      </c>
      <c r="V24" s="40" t="str">
        <f t="shared" ca="1" si="2"/>
        <v>Adult</v>
      </c>
    </row>
    <row r="25" spans="1:22" x14ac:dyDescent="0.35">
      <c r="A25" s="59"/>
      <c r="B25" s="59"/>
      <c r="C25" s="60"/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6"/>
      <c r="T25" s="57">
        <f t="shared" ca="1" si="0"/>
        <v>0</v>
      </c>
      <c r="U25" s="40">
        <f t="shared" ca="1" si="1"/>
        <v>1432</v>
      </c>
      <c r="V25" s="40" t="str">
        <f t="shared" ca="1" si="2"/>
        <v>Adult</v>
      </c>
    </row>
    <row r="26" spans="1:22" x14ac:dyDescent="0.35">
      <c r="A26" s="59"/>
      <c r="B26" s="59"/>
      <c r="C26" s="60"/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6"/>
      <c r="T26" s="57">
        <f t="shared" ca="1" si="0"/>
        <v>0</v>
      </c>
      <c r="U26" s="40">
        <f t="shared" ca="1" si="1"/>
        <v>1432</v>
      </c>
      <c r="V26" s="40" t="str">
        <f t="shared" ca="1" si="2"/>
        <v>Adult</v>
      </c>
    </row>
    <row r="27" spans="1:22" x14ac:dyDescent="0.35">
      <c r="A27" s="59"/>
      <c r="B27" s="59"/>
      <c r="C27" s="60"/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6"/>
      <c r="T27" s="56">
        <v>0</v>
      </c>
      <c r="U27" s="40">
        <f t="shared" ca="1" si="1"/>
        <v>1432</v>
      </c>
      <c r="V27" s="40" t="str">
        <f t="shared" ca="1" si="2"/>
        <v>Adult</v>
      </c>
    </row>
    <row r="29" spans="1:22" x14ac:dyDescent="0.35">
      <c r="B29" s="18" t="s">
        <v>19</v>
      </c>
      <c r="C29" s="19"/>
      <c r="D29" s="20"/>
      <c r="E29" s="18"/>
      <c r="F29" s="18"/>
      <c r="G29" s="18"/>
      <c r="H29" s="18"/>
    </row>
    <row r="30" spans="1:22" x14ac:dyDescent="0.35">
      <c r="B30" s="18" t="s">
        <v>20</v>
      </c>
      <c r="C30" s="19"/>
      <c r="D30" s="20"/>
      <c r="E30" s="18"/>
      <c r="F30" s="18"/>
      <c r="G30" s="18"/>
      <c r="H30" s="18"/>
    </row>
    <row r="31" spans="1:22" x14ac:dyDescent="0.35">
      <c r="B31" s="18" t="s">
        <v>21</v>
      </c>
      <c r="C31" s="19"/>
      <c r="D31" s="20"/>
      <c r="E31" s="18"/>
      <c r="F31" s="18"/>
      <c r="G31" s="18"/>
      <c r="H31" s="18"/>
    </row>
  </sheetData>
  <autoFilter ref="T1:T31">
    <sortState ref="A2:V31">
      <sortCondition descending="1" ref="T1:T31"/>
    </sortState>
  </autoFilter>
  <sortState ref="A2:V27">
    <sortCondition descending="1" ref="T2:T27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>
      <selection activeCell="H31" sqref="H31"/>
    </sheetView>
  </sheetViews>
  <sheetFormatPr defaultRowHeight="14.5" x14ac:dyDescent="0.35"/>
  <cols>
    <col min="1" max="1" width="40" style="13" customWidth="1"/>
    <col min="2" max="2" width="9.1796875" style="14"/>
    <col min="3" max="17" width="9.1796875" style="13"/>
    <col min="18" max="18" width="19.81640625" customWidth="1"/>
  </cols>
  <sheetData>
    <row r="1" spans="1:18" x14ac:dyDescent="0.35">
      <c r="A1" s="13" t="s">
        <v>9</v>
      </c>
      <c r="B1" s="14" t="s">
        <v>13</v>
      </c>
      <c r="C1" s="15" t="s">
        <v>0</v>
      </c>
      <c r="D1" s="15" t="s">
        <v>1</v>
      </c>
      <c r="E1" s="15" t="s">
        <v>2</v>
      </c>
      <c r="F1" s="15" t="s">
        <v>26</v>
      </c>
      <c r="G1" s="15" t="s">
        <v>3</v>
      </c>
      <c r="H1" s="15" t="s">
        <v>27</v>
      </c>
      <c r="I1" s="15" t="s">
        <v>4</v>
      </c>
      <c r="J1" s="15" t="s">
        <v>5</v>
      </c>
      <c r="K1" s="15" t="s">
        <v>6</v>
      </c>
      <c r="L1" s="15" t="s">
        <v>28</v>
      </c>
      <c r="M1" s="15" t="s">
        <v>7</v>
      </c>
      <c r="N1" s="15" t="s">
        <v>8</v>
      </c>
      <c r="O1" s="15" t="s">
        <v>29</v>
      </c>
      <c r="P1" s="15" t="s">
        <v>2</v>
      </c>
      <c r="Q1" s="15" t="s">
        <v>30</v>
      </c>
      <c r="R1" s="4" t="s">
        <v>25</v>
      </c>
    </row>
    <row r="2" spans="1:18" s="7" customFormat="1" x14ac:dyDescent="0.35">
      <c r="A2" s="46" t="s">
        <v>66</v>
      </c>
      <c r="B2" s="48" t="s">
        <v>15</v>
      </c>
      <c r="C2" s="27">
        <v>0</v>
      </c>
      <c r="D2" s="27">
        <v>0</v>
      </c>
      <c r="E2" s="27">
        <v>9</v>
      </c>
      <c r="F2" s="27">
        <v>0</v>
      </c>
      <c r="G2" s="27">
        <v>0</v>
      </c>
      <c r="H2" s="27">
        <v>0</v>
      </c>
      <c r="I2" s="27">
        <v>0</v>
      </c>
      <c r="J2" s="27">
        <v>0</v>
      </c>
      <c r="K2" s="27">
        <v>0</v>
      </c>
      <c r="L2" s="27">
        <v>0</v>
      </c>
      <c r="M2" s="27">
        <v>0</v>
      </c>
      <c r="N2" s="27">
        <v>0</v>
      </c>
      <c r="O2" s="27">
        <v>0</v>
      </c>
      <c r="P2" s="27">
        <v>0</v>
      </c>
      <c r="Q2" s="27">
        <v>0</v>
      </c>
      <c r="R2" s="8">
        <f t="shared" ref="R2:R10" ca="1" si="0">SUMPRODUCT(LARGE(C2:Q2,ROW(INDIRECT("1:8"))))</f>
        <v>9</v>
      </c>
    </row>
    <row r="3" spans="1:18" s="7" customFormat="1" x14ac:dyDescent="0.35">
      <c r="A3" s="45" t="s">
        <v>65</v>
      </c>
      <c r="B3" s="47" t="s">
        <v>15</v>
      </c>
      <c r="C3" s="27">
        <v>0</v>
      </c>
      <c r="D3" s="27">
        <v>0</v>
      </c>
      <c r="E3" s="27">
        <v>5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27">
        <v>0</v>
      </c>
      <c r="Q3" s="27">
        <v>0</v>
      </c>
      <c r="R3" s="8">
        <f t="shared" ca="1" si="0"/>
        <v>5</v>
      </c>
    </row>
    <row r="4" spans="1:18" x14ac:dyDescent="0.35">
      <c r="A4" s="30" t="s">
        <v>64</v>
      </c>
      <c r="B4" s="29" t="s">
        <v>15</v>
      </c>
      <c r="C4" s="27">
        <v>0</v>
      </c>
      <c r="D4" s="27">
        <v>0</v>
      </c>
      <c r="E4" s="27">
        <v>2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8">
        <f t="shared" ca="1" si="0"/>
        <v>2</v>
      </c>
    </row>
    <row r="5" spans="1:18" x14ac:dyDescent="0.35">
      <c r="A5" s="46"/>
      <c r="B5" s="48"/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8">
        <f t="shared" ca="1" si="0"/>
        <v>0</v>
      </c>
    </row>
    <row r="6" spans="1:18" x14ac:dyDescent="0.35">
      <c r="A6" s="46"/>
      <c r="B6" s="48"/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8">
        <f t="shared" ca="1" si="0"/>
        <v>0</v>
      </c>
    </row>
    <row r="7" spans="1:18" x14ac:dyDescent="0.35">
      <c r="A7" s="46"/>
      <c r="B7" s="48"/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8">
        <f t="shared" ca="1" si="0"/>
        <v>0</v>
      </c>
    </row>
    <row r="8" spans="1:18" x14ac:dyDescent="0.35">
      <c r="A8" s="46"/>
      <c r="B8" s="48"/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8">
        <f t="shared" ca="1" si="0"/>
        <v>0</v>
      </c>
    </row>
    <row r="9" spans="1:18" x14ac:dyDescent="0.35">
      <c r="A9" s="46"/>
      <c r="B9" s="48"/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8">
        <f t="shared" ca="1" si="0"/>
        <v>0</v>
      </c>
    </row>
    <row r="10" spans="1:18" x14ac:dyDescent="0.35">
      <c r="A10" s="46"/>
      <c r="B10" s="48"/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8">
        <f t="shared" ca="1" si="0"/>
        <v>0</v>
      </c>
    </row>
  </sheetData>
  <sortState ref="A2:R22">
    <sortCondition descending="1" ref="R2:R2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Wei of the year</vt:lpstr>
      <vt:lpstr>Bitch of the year</vt:lpstr>
      <vt:lpstr>Dog of the year</vt:lpstr>
      <vt:lpstr>JUNIORS</vt:lpstr>
      <vt:lpstr>PUPPIES</vt:lpstr>
      <vt:lpstr>LH</vt:lpstr>
    </vt:vector>
  </TitlesOfParts>
  <Company>Department of Attorney General &amp;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Narelle Goold</dc:creator>
  <cp:lastModifiedBy>Hope, Lisa</cp:lastModifiedBy>
  <dcterms:created xsi:type="dcterms:W3CDTF">2017-03-15T23:55:06Z</dcterms:created>
  <dcterms:modified xsi:type="dcterms:W3CDTF">2019-05-02T23:40:32Z</dcterms:modified>
</cp:coreProperties>
</file>